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3270" windowWidth="11475" windowHeight="3315" activeTab="0"/>
  </bookViews>
  <sheets>
    <sheet name="Доходы " sheetId="1" r:id="rId1"/>
    <sheet name="Функц расх" sheetId="2" r:id="rId2"/>
    <sheet name="Ведом район" sheetId="3" r:id="rId3"/>
  </sheets>
  <externalReferences>
    <externalReference r:id="rId6"/>
  </externalReferences>
  <definedNames>
    <definedName name="_xlnm.Print_Titles" localSheetId="2">'Ведом район'!$13:$13</definedName>
    <definedName name="_xlnm.Print_Titles" localSheetId="0">'Доходы '!$11:$11</definedName>
    <definedName name="_xlnm.Print_Titles" localSheetId="1">'Функц расх'!$14:$14</definedName>
    <definedName name="_xlnm.Print_Area" localSheetId="2">'Ведом район'!$A$1:$H$341</definedName>
    <definedName name="_xlnm.Print_Area" localSheetId="1">'Функц расх'!$A$1:$F$203</definedName>
  </definedNames>
  <calcPr fullCalcOnLoad="1"/>
</workbook>
</file>

<file path=xl/sharedStrings.xml><?xml version="1.0" encoding="utf-8"?>
<sst xmlns="http://schemas.openxmlformats.org/spreadsheetml/2006/main" count="4083" uniqueCount="669">
  <si>
    <t>Дотации и субвенции</t>
  </si>
  <si>
    <t>5170000</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</si>
  <si>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</si>
  <si>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616</t>
  </si>
  <si>
    <t>ДОХОДЫ ОТ ПРОДАЖИ МАТЕРИАЛЬНЫХ И НЕМАТЕРИАЛЬНЫХ АКТИВОВ</t>
  </si>
  <si>
    <t>14</t>
  </si>
  <si>
    <t>10.1.</t>
  </si>
  <si>
    <t xml:space="preserve">Доходы от продажи квартир </t>
  </si>
  <si>
    <t>Доходы бюджетов субъектов Российской Федерации от продажи квартир</t>
  </si>
  <si>
    <t>10.2.</t>
  </si>
  <si>
    <t>Доходы от реализации имущества, находящегося в государственной и муниципальной собственности</t>
  </si>
  <si>
    <t>442</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</si>
  <si>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закреплённого жилого помещения</t>
  </si>
  <si>
    <t>Доходы от реализации имущества, находящегося в собственности субъектов Российской Федерации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</si>
  <si>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(в части реализации материальных запасов по указанному имуществу)</t>
  </si>
  <si>
    <t>440</t>
  </si>
  <si>
    <t>Доходы от реализации имущества государственных унитарных предприятий субъектов Российской Федерации (в части реализации основных средств по указанному имуществу)</t>
  </si>
  <si>
    <t>Доходы от реализации имущества государственных унитарных предприятий субъектов Российской Федерации (в части реализации материальных запасов по указанному имуществу)</t>
  </si>
  <si>
    <t>056</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</si>
  <si>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</si>
  <si>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</si>
  <si>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Государственная пошлина за выдачу разрешения на распространение наружной рекламы</t>
  </si>
  <si>
    <t>150</t>
  </si>
  <si>
    <t>9.1</t>
  </si>
  <si>
    <t>Доходы от реализации имущества муниципальных унитарных предприятий ( в части реализации материальных запасов по указанному имущесту)</t>
  </si>
  <si>
    <t>Глава местной администрации (исполнительно-распорядительного органамуниципального образования)</t>
  </si>
  <si>
    <t>Судебная система</t>
  </si>
  <si>
    <t>0105</t>
  </si>
  <si>
    <t>11.</t>
  </si>
  <si>
    <t>Дворцы и дома культ уры, другие учреждения культуры и средств массовой информации</t>
  </si>
  <si>
    <t>Социальное обеспечение еаселения</t>
  </si>
  <si>
    <t>Денежные выплаты медицинскому персоналу фельдшерско-акушерских пунктов, врачам, фельдшерам и медицинским сёстрам "Скорой медицинской помощи"</t>
  </si>
  <si>
    <t>624</t>
  </si>
  <si>
    <t>Региональные целевые программы</t>
  </si>
  <si>
    <t>5220000</t>
  </si>
  <si>
    <t>Непрограммные инвестиции в основные фонды</t>
  </si>
  <si>
    <t>1020000</t>
  </si>
  <si>
    <t>Строительство объектов общегражданского назначения</t>
  </si>
  <si>
    <t>214</t>
  </si>
  <si>
    <t>Строительство объектов для нужд отрасли</t>
  </si>
  <si>
    <t>213</t>
  </si>
  <si>
    <t>Объем поступлений доходов бюджета  Кемского муниципального района за 2007 год</t>
  </si>
  <si>
    <t xml:space="preserve">Единый сельскохозяйственный налог </t>
  </si>
  <si>
    <t>ГОСУДАРСТВЕННАЯ ПОШЛИНА</t>
  </si>
  <si>
    <t>3.1</t>
  </si>
  <si>
    <t>3.2</t>
  </si>
  <si>
    <t>Государственная пошлина за государственную регистрацию транспортных средств и иные юридически значимые действия, связанные с изменениеями и выдачей документов на транспортные средства, выдачей регистрационных знаков</t>
  </si>
  <si>
    <t>3.3</t>
  </si>
  <si>
    <t>3.4</t>
  </si>
  <si>
    <t>Государственная пошлина за выдачу ордера на квартиру</t>
  </si>
  <si>
    <t>160</t>
  </si>
  <si>
    <t>ЗАДОЛЖЕННОСТЬ ПО ОТМЕНЕННЫМ НАЛОГАМ, СБОРАМ И ИНЫМ ОБЯЗАТЕЛЬНЫМ ПЛАТЕЖАМ</t>
  </si>
  <si>
    <t>Налог на прибыль организаций, зачисляемый в местные бюджеты ( в части сумм по расчетам за 2004 год и погашения задолженности прошлых лет)</t>
  </si>
  <si>
    <t>Платежи за добычу общераспространённых полезных ископаемых</t>
  </si>
  <si>
    <t>Земельный налог (по обязательствам, возникшим до 1 января 2006 года)</t>
  </si>
  <si>
    <t>Прочие налоги и сборы (по отмененным местным налогам исборам)</t>
  </si>
  <si>
    <t>Прочие налоги и сборы (по отмененным федеральным налогам и сборам)</t>
  </si>
  <si>
    <t>Прочие налоги  и сборы</t>
  </si>
  <si>
    <t>Налог на рекламу</t>
  </si>
  <si>
    <t xml:space="preserve">182 </t>
  </si>
  <si>
    <t>Целевые сборы с граждан, предприятий, учреждений и организаций на содержание милиции, на благоустройство территорий, на нужды образования и другие цели</t>
  </si>
  <si>
    <t>Прочие местные налоги и сборы</t>
  </si>
  <si>
    <t xml:space="preserve">Дивиденды по акциям и доходы от прочих форм участия в капитале, находящихся вмуниципальной  собственности </t>
  </si>
  <si>
    <t>?</t>
  </si>
  <si>
    <t>Арендная плата и поступления от продажи права на заключение договоров аренды за земли    до разграничения государственной собственности на землю(за исключением земель, предназначенных для целей жилищного строительства)</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</si>
  <si>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t>
  </si>
  <si>
    <t>6.3.</t>
  </si>
  <si>
    <t xml:space="preserve">Доходы от перечисления части прибыли, остающейся после уплаты налогов и иных обязательных платежей муниципальных унитарных предприятий , созданных муниципальными районами </t>
  </si>
  <si>
    <t>Арендная плата за пользование лесным фондом в части, превышающей минимальные ставки платы за древесину, отпускаемую на корню</t>
  </si>
  <si>
    <t>Доходы от оказания платных услуг и компенсации затрат государства</t>
  </si>
  <si>
    <t>7.1</t>
  </si>
  <si>
    <t>Сборы за выдачу органами местного самоуправления лицензий на розничную продажу алкогольной продукции, зачисляемые в бюджеты муниципальных районов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</si>
  <si>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</si>
  <si>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Доходы  бюджетов муниципальных районов от продажи квартир</t>
  </si>
  <si>
    <t>8.2</t>
  </si>
  <si>
    <t>Доходы от реализации иного имущества, находящегося в  собственности муниципальных  районов (в части реализации материальных запасов по указанному имуществу)</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</si>
  <si>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t>
  </si>
  <si>
    <t>9.2</t>
  </si>
  <si>
    <t>Денежные взыскания (штрафы) за административные правонарушения в области государственного негулирования производства и оборота этилового спирта, алкогольной и спиртосодержащей продукции</t>
  </si>
  <si>
    <t>Денежные взыскания (штрафы) и иные суммы, взыскиваемые с лиц виновных в совершении преступлений, и в возмещение ущерба имуществу, зачисляемые в местные бюджеты</t>
  </si>
  <si>
    <t>21</t>
  </si>
  <si>
    <t>9.3.</t>
  </si>
  <si>
    <t>9.4</t>
  </si>
  <si>
    <t>9.5</t>
  </si>
  <si>
    <t xml:space="preserve">Денежные взыскания (штрафы) за нарушение лесного  законодательства, зачисляемые в местные бюджеты </t>
  </si>
  <si>
    <t>9.6</t>
  </si>
  <si>
    <t>9.7</t>
  </si>
  <si>
    <t>9.8</t>
  </si>
  <si>
    <t>9.9</t>
  </si>
  <si>
    <t>Возмещение сумм, израсходованных незаконно или не по целевому назначению, а также доходов полученных от их  использования</t>
  </si>
  <si>
    <t>9.10</t>
  </si>
  <si>
    <t>Прочие поступления от денежных взысканий (штрафов) и иных сумм в возмещение ущерба, зачисляемые в   бюджеты  муниципальных районов</t>
  </si>
  <si>
    <t xml:space="preserve">Прочие неналоговые доходы  бюджетов муниципальных районов </t>
  </si>
  <si>
    <t>Прочие неналоговые доходы бюджетов субъектов Российской Федерации</t>
  </si>
  <si>
    <t>БЕЗВОЗМЕЗДНЫЕ ПОСТУПЛЕНИЯ ОТ ДРУГИХ БЮДЖЕТОВ БЮДЖЕТНОЙ СИСТЕМЫ РОССИЙСКОЙ ФЕДЕРАЦИИ, КРОМЕ БЮДЖЕТОВ ГОСУДАРСТВЕННЫХ ВНЕБЮДЖЕТНЫХ ФОНДОВ</t>
  </si>
  <si>
    <t>Средства бюджетов муниципальных районов, получаемые по взаимном расчетам, в том числе компенсации дополнительных расходов, возникших в результате решений, принятых органами государственной власти</t>
  </si>
  <si>
    <t>Субвенции бюджетам муниципальных районов на поощрение лучших учителей</t>
  </si>
  <si>
    <t>324</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</si>
  <si>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</si>
  <si>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t>
  </si>
  <si>
    <t>Субвенции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</si>
  <si>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t>
  </si>
  <si>
    <t xml:space="preserve">Прочие субвенции, зачисляемые в местные бюджеты  </t>
  </si>
  <si>
    <t>940</t>
  </si>
  <si>
    <t xml:space="preserve"> 1.3</t>
  </si>
  <si>
    <t>Средства,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</si>
  <si>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Средства бюджета муниципального района, получаемые по взаимным расчётам, в том числе компенсации дополнительных расходов, возникших в результате решений, принятых органами государственной власти</t>
  </si>
  <si>
    <t>Субсидии бюджетам муниципальных районов на внедрение инновационных образовательных программ в государственных и муниципальных школах</t>
  </si>
  <si>
    <t>114</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</si>
  <si>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сёстрам "Скорой медицинской помощи"</t>
  </si>
  <si>
    <t>154</t>
  </si>
  <si>
    <t xml:space="preserve">Субсидии бюджетам муниципальных районов на предоставление субсидий молодым семьям для приобретения жилья </t>
  </si>
  <si>
    <t>900</t>
  </si>
  <si>
    <t>Прочие субсидии,  бюджетам муниципальных районов</t>
  </si>
  <si>
    <t>1.4.</t>
  </si>
  <si>
    <t>Средства федерального бюджета на реализацию Федеральной адресной инвестиционной программы</t>
  </si>
  <si>
    <t>ДОХОДЫ ОТ ПРЕДПРИНИМАТЕЛЬСКОЙ И ИНОЙ ПРИНОСЯЩЕЙ ДОХОД ДЕЯТЕЛЬНОСТИ</t>
  </si>
  <si>
    <t>ВСЕГО ДОХОДОВ:</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</si>
  <si>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</si>
  <si>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Кемское муниципальное финансовое управление</t>
  </si>
  <si>
    <t>Обеспечение деятельности финансовых, налоговых и таможенных органов и органов надзора</t>
  </si>
  <si>
    <t>0106</t>
  </si>
  <si>
    <t>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</si>
  <si>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(в части реализации основных средств по указанному имуществу)</t>
  </si>
  <si>
    <t>Расходы, связанные с выполнением других обязательств государства</t>
  </si>
  <si>
    <t>Предупреждение и ликвидация последствий чрезвычайных ситуаций и стихийных бедствий, гражданская оборона</t>
  </si>
  <si>
    <t>0309</t>
  </si>
  <si>
    <t>Мероприятия по предупреждению и ликвидации последствий чрезвычайных ситуаций и стихийных бедствий</t>
  </si>
  <si>
    <t>2180000</t>
  </si>
  <si>
    <t>260</t>
  </si>
  <si>
    <t>Расходы, связанные с предупреждением и ликвидацией последствий чрезвычайных ситуаций и стихийных бедствий природного и техногенного характера</t>
  </si>
  <si>
    <t>6000000</t>
  </si>
  <si>
    <t>Благоустройство</t>
  </si>
  <si>
    <t>Мероприятия по благоустройству городских округов и поселений</t>
  </si>
  <si>
    <t>1042000</t>
  </si>
  <si>
    <t>Подпрограмма "Обеспечение жильём молодых семей"</t>
  </si>
  <si>
    <t>Субсидии бюджетам муниципальных районов на реформирование муниципальных финансов</t>
  </si>
  <si>
    <t>Предоставдениесубсидий молодым семьям для пробретения жилья</t>
  </si>
  <si>
    <t>661</t>
  </si>
  <si>
    <t>Предоставление субсидий молодым семьям для приобретения жилья</t>
  </si>
  <si>
    <t>063</t>
  </si>
  <si>
    <t>Муниципальное учреждение "Управление культуры и спорта Кемского района"</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</si>
  <si>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(в части реализации материальных запасов по указанному имуществу)</t>
  </si>
  <si>
    <t>10.3.</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</si>
  <si>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</si>
  <si>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Мероприятия в области строительства, архитектуры и градостроительства</t>
  </si>
  <si>
    <t>3380000</t>
  </si>
  <si>
    <t>Мероприятия в области застройки территорий</t>
  </si>
  <si>
    <t>405</t>
  </si>
  <si>
    <t>Субсидии бюджетам муниципальных районов на проведение капитального ремонта многоквартирных домов</t>
  </si>
  <si>
    <t>Мероприятия в области здравоохранения, спорта и физической культуры, туризма</t>
  </si>
  <si>
    <t>Государственная поддержка в сфере образования</t>
  </si>
  <si>
    <t>285</t>
  </si>
  <si>
    <t>4.2.</t>
  </si>
  <si>
    <t>Целевые программы муниципального образования</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</si>
  <si>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</si>
  <si>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035</t>
  </si>
  <si>
    <t>4.3.</t>
  </si>
  <si>
    <t>015</t>
  </si>
  <si>
    <t>Доходы от реализации иного имущества, находящегося в  собственности муниципальных районов (в части реализации основнызх средств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</si>
  <si>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</si>
  <si>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Средства бюджетов субъектов Российской Федерации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</si>
  <si>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бюджетов субъектов Российской Федерации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</si>
  <si>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10.4.</t>
  </si>
  <si>
    <t>Доходы от продажи нематериальных активов</t>
  </si>
  <si>
    <t>420</t>
  </si>
  <si>
    <t>Доходы бюджетов субъектов Российской Федерации от продажи нематериальных активов</t>
  </si>
  <si>
    <t>Доходы от продажи материальных и нематериальных активов</t>
  </si>
  <si>
    <t>Доходы от продажи квартир</t>
  </si>
  <si>
    <t>ШТРАФЫ, САНКЦИИ, ВОЗМЕЩЕНИЕ УЩЕРБА</t>
  </si>
  <si>
    <t>16</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</si>
  <si>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</si>
  <si>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Российской Федерации</t>
  </si>
  <si>
    <t>Выполнение других обязательств государства</t>
  </si>
  <si>
    <t>216</t>
  </si>
  <si>
    <t>Учебно-методические кабинеты, центральные бухгалтерии, группы хозяйственного обслуживания, учебные фильмотеки, межшкольные учебно-производственные комбинаты, логопедические пункты</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</si>
  <si>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</si>
  <si>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</si>
  <si>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</si>
  <si>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Прочие поступления от денежных взысканий (штрафов) и иных сумм в возмещение ущерба</t>
  </si>
  <si>
    <t>30</t>
  </si>
  <si>
    <t>10.5.</t>
  </si>
  <si>
    <t>Доходы от возмещения ущерба при возникновении страховых случаев</t>
  </si>
  <si>
    <t>23</t>
  </si>
  <si>
    <t>Доходы от возмещения ущерба при возникновении страховых случаев, зачисляемые в бюджеты субъектов Российской Федерации</t>
  </si>
  <si>
    <t>10.6.</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</si>
  <si>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</si>
  <si>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</si>
  <si>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17</t>
  </si>
  <si>
    <t>13.1.</t>
  </si>
  <si>
    <t>Возмещение потерь сельскохозяйственного производства, связанных с изъятием сельскохозяйственных угодий</t>
  </si>
  <si>
    <t xml:space="preserve">Возмещение потерь сельскохозяйственного производства, связанных с изъятием сельскохозяйственных угодий, в бюджеты субъектов Российской Федерации </t>
  </si>
  <si>
    <t>Прочие неналоговые доходы</t>
  </si>
  <si>
    <t>180</t>
  </si>
  <si>
    <t>192</t>
  </si>
  <si>
    <t>БЕЗВОЗМЕЗДНЫЕ ПОСТУПЛЕНИЯ</t>
  </si>
  <si>
    <t>2</t>
  </si>
  <si>
    <t>2.Межбюджетные трансферты</t>
  </si>
  <si>
    <t>1100</t>
  </si>
  <si>
    <t>Финансовая помощь бюджетам других уровней</t>
  </si>
  <si>
    <t>1101</t>
  </si>
  <si>
    <t>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заключёныыми соглашениями</t>
  </si>
  <si>
    <t>526</t>
  </si>
  <si>
    <t>Средства, передаваемые для компенсации дополнительных расходов, возникших в результате решений, принятых органами власти другого уровня</t>
  </si>
  <si>
    <t>522</t>
  </si>
  <si>
    <t>Районные фонды финансовой поддержки поселений</t>
  </si>
  <si>
    <t>5280000</t>
  </si>
  <si>
    <t>501</t>
  </si>
  <si>
    <t>Дотации от других бюджетов бюджетной системы Российской Федерации</t>
  </si>
  <si>
    <t>151</t>
  </si>
  <si>
    <t>Дотации на выравнивание уровня бюджетной обеспеченности</t>
  </si>
  <si>
    <t>070</t>
  </si>
  <si>
    <t>Субвенции от других бюджетов бюджетной системы Российской Федерации</t>
  </si>
  <si>
    <t>Субсидии от других бюджетов бюджетной системы Российской Федерации</t>
  </si>
  <si>
    <t>Прочие субсидии</t>
  </si>
  <si>
    <t>Ш.</t>
  </si>
  <si>
    <t>ДОХОДЫ ОТ СОБСТВЕННОСТИ ПО ПРЕДПРИНИМАТЕЛЬСКОЙ И ИНОЙ ПРИНОСЯЩЕЙ ДОХОД ДЕЯТЕЛЬНОСТИ</t>
  </si>
  <si>
    <t>Доходы от размещения денежных средств</t>
  </si>
  <si>
    <t xml:space="preserve">Доходы от размещения денежных средств, зачисляемые в бюджеты субъектов Российской Федерации </t>
  </si>
  <si>
    <t>РЫНОЧНЫЕ ПРОДАЖИ ТОВАРОВ И УСЛУГ</t>
  </si>
  <si>
    <t>Доходы от продажи услуг</t>
  </si>
  <si>
    <t>БЕЗВОЗМЕЗДНЫЕ ПОСТУПЛЕНИЯ ОТ ПРЕДПРИНИМАТЕЛЬСКОЙ И ИНОЙ ПРИНОСЯЩЕЙ ДОХОД ДЕЯТЕЛЬНОСТИ</t>
  </si>
  <si>
    <t xml:space="preserve">Прочие безвозмездные поступления </t>
  </si>
  <si>
    <t>Наименование</t>
  </si>
  <si>
    <t>Раздел</t>
  </si>
  <si>
    <t>Подраздел</t>
  </si>
  <si>
    <t>Целевая статья</t>
  </si>
  <si>
    <t>Вид расходов</t>
  </si>
  <si>
    <t>Всего расходов</t>
  </si>
  <si>
    <t>0707</t>
  </si>
  <si>
    <t>Жилищное хозяйство</t>
  </si>
  <si>
    <t>Коммунальное хозяйство</t>
  </si>
  <si>
    <t>Дошкольное образование</t>
  </si>
  <si>
    <t>Детские дошкольные учреждения</t>
  </si>
  <si>
    <t>Общее образование</t>
  </si>
  <si>
    <t>Детские дома</t>
  </si>
  <si>
    <t>Переподготовка и повышение квалификации</t>
  </si>
  <si>
    <t>Библиотеки</t>
  </si>
  <si>
    <t>Телевидение и радиовещание</t>
  </si>
  <si>
    <t>Периодическая печать и издательства</t>
  </si>
  <si>
    <t>Здравоохранение</t>
  </si>
  <si>
    <t>Фельдшерско-акушерские пункты</t>
  </si>
  <si>
    <t>Резервные фонды</t>
  </si>
  <si>
    <t>Музеи и постоянные выставки</t>
  </si>
  <si>
    <t>Школы-детские сады, школы начальные, неполные средние и средние</t>
  </si>
  <si>
    <t>Учебные заведения и курсы по переподготовке кадров</t>
  </si>
  <si>
    <t>Итого по главным распорядителям средств</t>
  </si>
  <si>
    <t>Органы внутренних дел</t>
  </si>
  <si>
    <t>0501</t>
  </si>
  <si>
    <t>0701</t>
  </si>
  <si>
    <t>410</t>
  </si>
  <si>
    <t>0902</t>
  </si>
  <si>
    <t>483</t>
  </si>
  <si>
    <t>I.</t>
  </si>
  <si>
    <t>1.</t>
  </si>
  <si>
    <t>1.2.</t>
  </si>
  <si>
    <t>Налог на доходы физических лиц</t>
  </si>
  <si>
    <t>2.</t>
  </si>
  <si>
    <t>2.1.</t>
  </si>
  <si>
    <t>3.</t>
  </si>
  <si>
    <t>4.</t>
  </si>
  <si>
    <t>4.1.</t>
  </si>
  <si>
    <t>5.</t>
  </si>
  <si>
    <t>5.1.</t>
  </si>
  <si>
    <t>6.</t>
  </si>
  <si>
    <t>6.1.</t>
  </si>
  <si>
    <t>II.</t>
  </si>
  <si>
    <t>1.1.</t>
  </si>
  <si>
    <t>1.Общегосударственные вопросы</t>
  </si>
  <si>
    <t>0100</t>
  </si>
  <si>
    <t>0104</t>
  </si>
  <si>
    <t>Функционирование высшего должностного лица субъекта Российской Федерации и органа местного самоуправления</t>
  </si>
  <si>
    <t>0102</t>
  </si>
  <si>
    <t>010</t>
  </si>
  <si>
    <t>Высшее должностное лицо органа местного самоуправления</t>
  </si>
  <si>
    <t>Руководство и управление в сфере установленных функций</t>
  </si>
  <si>
    <t>0010000</t>
  </si>
  <si>
    <t>0113</t>
  </si>
  <si>
    <t>070000</t>
  </si>
  <si>
    <t>Резервные фонды органов местного самоуправления</t>
  </si>
  <si>
    <t>184</t>
  </si>
  <si>
    <t>2. Национальная безопасность и правоохранительная деятельность</t>
  </si>
  <si>
    <t>0300</t>
  </si>
  <si>
    <t>0302</t>
  </si>
  <si>
    <t>Обеспечение функционирования органов в сфере нацинальной безопасности и правоохранитеольной деятельности</t>
  </si>
  <si>
    <t>253</t>
  </si>
  <si>
    <t>3. Национальная экономика</t>
  </si>
  <si>
    <t>0400</t>
  </si>
  <si>
    <t>Лесное хозяйство</t>
  </si>
  <si>
    <t>0407</t>
  </si>
  <si>
    <t xml:space="preserve">Охрана, восстановление и использование лесов </t>
  </si>
  <si>
    <t>2900000</t>
  </si>
  <si>
    <t>406</t>
  </si>
  <si>
    <t>0500</t>
  </si>
  <si>
    <t>Поддержка коммунального хозяйства</t>
  </si>
  <si>
    <t>0502</t>
  </si>
  <si>
    <t>3510000</t>
  </si>
  <si>
    <t>Мероприятия в области коммунального хозяйства по развитию, реконструкции и замене инженерных сетей</t>
  </si>
  <si>
    <t>Дома культуры, другие учреждения культуры</t>
  </si>
  <si>
    <t>411</t>
  </si>
  <si>
    <t>Мероприятия по благоустройству городских и сельских поселений</t>
  </si>
  <si>
    <t>412</t>
  </si>
  <si>
    <t>0700</t>
  </si>
  <si>
    <t>4200000</t>
  </si>
  <si>
    <t>447</t>
  </si>
  <si>
    <t>0702</t>
  </si>
  <si>
    <t>4210000</t>
  </si>
  <si>
    <t xml:space="preserve">"Об утверждении отчёта об исполнении бюджета </t>
  </si>
  <si>
    <t>Учреждения по внешкольной работк с детьми</t>
  </si>
  <si>
    <t>4230000</t>
  </si>
  <si>
    <t>4240000</t>
  </si>
  <si>
    <t>0705</t>
  </si>
  <si>
    <t>4290000</t>
  </si>
  <si>
    <t>Переподготовка и повышение квалификации кадров</t>
  </si>
  <si>
    <t>450</t>
  </si>
  <si>
    <t>Молодёжная политика и оздоровление детей</t>
  </si>
  <si>
    <t>Организационно-воспитательная работа с молодёжью</t>
  </si>
  <si>
    <t>4310000</t>
  </si>
  <si>
    <t>Другие вопросы в области социальной политики</t>
  </si>
  <si>
    <t xml:space="preserve"> Жилищно-коммунальное хозяйство</t>
  </si>
  <si>
    <t>3.Здравоохранение и спорт</t>
  </si>
  <si>
    <t>4.Социальная политика</t>
  </si>
  <si>
    <t>Кемского муниципального района за 2007 год"</t>
  </si>
  <si>
    <t>Мероприятия по организации оздоровительной кампании детей и подростков</t>
  </si>
  <si>
    <t>4320000</t>
  </si>
  <si>
    <t>Оздоровление детей и подростков</t>
  </si>
  <si>
    <t>452</t>
  </si>
  <si>
    <t>Приложение 3</t>
  </si>
  <si>
    <t>Другие вопросы в области образования</t>
  </si>
  <si>
    <t>0709</t>
  </si>
  <si>
    <t>Учреждения, обеспечивающие предоставление услуг в сфере образования</t>
  </si>
  <si>
    <t>4350000</t>
  </si>
  <si>
    <t>Мероприятия в области образования</t>
  </si>
  <si>
    <t>4360000</t>
  </si>
  <si>
    <t>4520000</t>
  </si>
  <si>
    <t>4.Жилищно-коммунальное хозяйство</t>
  </si>
  <si>
    <t>0800</t>
  </si>
  <si>
    <t>Культура</t>
  </si>
  <si>
    <t>0801</t>
  </si>
  <si>
    <t>Дворцы и дома культуры, другие учреждения культуры и средств массовой информации</t>
  </si>
  <si>
    <t>4400000</t>
  </si>
  <si>
    <t>Государственная поддержка в сфере культуры, кинематографии и средств массовой информации</t>
  </si>
  <si>
    <t>453</t>
  </si>
  <si>
    <t>4410000</t>
  </si>
  <si>
    <t>4420000</t>
  </si>
  <si>
    <t>0803</t>
  </si>
  <si>
    <t>Периодические издания, учреждённые органами законодательной и исполнительной влпсти</t>
  </si>
  <si>
    <t>4570000</t>
  </si>
  <si>
    <t>0804</t>
  </si>
  <si>
    <t>0900</t>
  </si>
  <si>
    <t>0901</t>
  </si>
  <si>
    <t>Больницы, клиники, госпитали, медико-санитарные части</t>
  </si>
  <si>
    <t>4700000</t>
  </si>
  <si>
    <t>Невыясненные поступления, зачисляемые в бюджеты муниципальных районов</t>
  </si>
  <si>
    <t>ВОЗВРАТ ОСТАТКОВ СУБСИДИЙ И СУБВЕНЦИЙ ПРОШЛЫХ ЛЕТ</t>
  </si>
  <si>
    <t>Возврат остатков субсидий и субвенций из бюджетов муниципальных районов</t>
  </si>
  <si>
    <t>19</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</si>
  <si>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</si>
  <si>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Мероприятия в области здравоохранения, сорта и физической культуры, туризма</t>
  </si>
  <si>
    <t>455</t>
  </si>
  <si>
    <t>4780000</t>
  </si>
  <si>
    <t>Спорт и физическая культура</t>
  </si>
  <si>
    <t>Физкультурно-оздоровительная работа и спортивные мероприятия</t>
  </si>
  <si>
    <t>5120000</t>
  </si>
  <si>
    <t>Мероприятия в обласьт здравоохранения, спорта и физической культуры, туризма</t>
  </si>
  <si>
    <t>1000</t>
  </si>
  <si>
    <t>Социальное обеспечение населения</t>
  </si>
  <si>
    <t>1003</t>
  </si>
  <si>
    <t>Меры социальной поддержки граждан</t>
  </si>
  <si>
    <t>5050000</t>
  </si>
  <si>
    <t>1006</t>
  </si>
  <si>
    <t>Обеспечение деятельности подведомственных учреждений</t>
  </si>
  <si>
    <t>327</t>
  </si>
  <si>
    <t>Пенсионное обеспечение</t>
  </si>
  <si>
    <t>1001</t>
  </si>
  <si>
    <t>Мероприятия в области социальной политики</t>
  </si>
  <si>
    <t>482</t>
  </si>
  <si>
    <t>Другие вопросы в области национальной политики</t>
  </si>
  <si>
    <t>0411</t>
  </si>
  <si>
    <t>Мероприятия по землеустройству и землепользованию</t>
  </si>
  <si>
    <t>Борьба с беспризорностью, опека, попечительство</t>
  </si>
  <si>
    <t>1004</t>
  </si>
  <si>
    <t>Компенсация части родительской платы за содержание ребёнка в государственных и муниципальных образовательных учреждениях, реализующих основную общеобразовательную программу дошкольного образования</t>
  </si>
  <si>
    <t>421</t>
  </si>
  <si>
    <t>Материальное обеспечение приёмной семьи</t>
  </si>
  <si>
    <t>422</t>
  </si>
  <si>
    <t>Поощрение лучших учителей</t>
  </si>
  <si>
    <t>к решению Совета Кемского муниципального района</t>
  </si>
  <si>
    <t>622</t>
  </si>
  <si>
    <t xml:space="preserve">Оздоровление детей </t>
  </si>
  <si>
    <t>Целевые программы муниципальных образований</t>
  </si>
  <si>
    <t>7950000</t>
  </si>
  <si>
    <t>Управление культуры, спорта и туризма</t>
  </si>
  <si>
    <t>Другие вопросы в области культуры, кинематографии, средств массовой информации</t>
  </si>
  <si>
    <t>0806</t>
  </si>
  <si>
    <t>Другие вопросы в области здравоохранения и спорта</t>
  </si>
  <si>
    <t>0904</t>
  </si>
  <si>
    <t>Выплаты семьям опекунов на содержание подопечных детей</t>
  </si>
  <si>
    <t>Реализация государственных функций в области социальной политики</t>
  </si>
  <si>
    <t>5140000</t>
  </si>
  <si>
    <t>Проведение мероприятий для детей и молодёжи</t>
  </si>
  <si>
    <t>Учебно-методические кабинеты, центральные бухгалтерии, группы хозяйственного обслуживания, учебные фильмотекимежшкольные учебно-производственные комбинаты, логопедические пункты</t>
  </si>
  <si>
    <t>Субсидии бюджетам муниципальных районов для развития общественной инфраструктуры регионального значения</t>
  </si>
  <si>
    <t>024</t>
  </si>
  <si>
    <t>Дотации бюджетам муниципальных районов на выравнивание уровня бюджетной обеспеченности</t>
  </si>
  <si>
    <t>Функционирование законодательных (представительных) органов государственной власти и местного самоуправления</t>
  </si>
  <si>
    <t>Обеспечение проведения выборов и референдумов</t>
  </si>
  <si>
    <t>0107</t>
  </si>
  <si>
    <t>Проведение выборов и референдумов</t>
  </si>
  <si>
    <t>0200000</t>
  </si>
  <si>
    <t>Члены избирательной комиссии местного самоуправления</t>
  </si>
  <si>
    <t>092</t>
  </si>
  <si>
    <t>Иные безвозмездные и безвозвратные перечисления</t>
  </si>
  <si>
    <t>5200000</t>
  </si>
  <si>
    <t>Предоставление гражданам субсидий на оплату жилого помещения и коммунальных услуг</t>
  </si>
  <si>
    <t>572</t>
  </si>
  <si>
    <t>Проведение выборов в законодательные (представительные) органы власти местного самоуправления</t>
  </si>
  <si>
    <t>097</t>
  </si>
  <si>
    <t>Проведение выборов высшего должностного лица местного самоуправления</t>
  </si>
  <si>
    <t>098</t>
  </si>
  <si>
    <t>Проведение референдумов</t>
  </si>
  <si>
    <t>099</t>
  </si>
  <si>
    <t>Обслуживание государственного и муниципального долга</t>
  </si>
  <si>
    <t>0112</t>
  </si>
  <si>
    <t>Процентные платежи по долговым обязательствам</t>
  </si>
  <si>
    <t>0650000</t>
  </si>
  <si>
    <t>Процентные платежи по муниципальному долгу</t>
  </si>
  <si>
    <t>152</t>
  </si>
  <si>
    <t>Другие общегосударственные вопросы</t>
  </si>
  <si>
    <t>0115</t>
  </si>
  <si>
    <t>Оценка недвижимости, признание прав и регулирование отношений по государственной и муниципальной собственности</t>
  </si>
  <si>
    <t>200</t>
  </si>
  <si>
    <t>Управление находящимися в государственной и муниципальной собственности акциями открытых акционерных обществ</t>
  </si>
  <si>
    <t>201</t>
  </si>
  <si>
    <t>Обеспечени е приватизации и проведение предпродажной подготовки объектов приватизации</t>
  </si>
  <si>
    <t>202</t>
  </si>
  <si>
    <t>Реализация государственной политики в области приватизации и управления государственной и муниципальной собственностью</t>
  </si>
  <si>
    <t>0900000</t>
  </si>
  <si>
    <t>Реализация государственных функций, связанных с общегосударственным управлением</t>
  </si>
  <si>
    <t>0920000</t>
  </si>
  <si>
    <t>Центральный аппарат</t>
  </si>
  <si>
    <t>005</t>
  </si>
  <si>
    <t>Реализация государственных функций в области национальной политики</t>
  </si>
  <si>
    <t>3400000</t>
  </si>
  <si>
    <t>Малый бизнес и препринимательство</t>
  </si>
  <si>
    <t>3450000</t>
  </si>
  <si>
    <t>Государственная поддержка малого препринимательства</t>
  </si>
  <si>
    <t>521</t>
  </si>
  <si>
    <t>Пенсионное обеспечени</t>
  </si>
  <si>
    <t>Пенсии</t>
  </si>
  <si>
    <t>4900000</t>
  </si>
  <si>
    <t>Доплаты к пенсиям государственных служащих субъектов Российской Федерации и муниципальных служащих</t>
  </si>
  <si>
    <t>714</t>
  </si>
  <si>
    <t>Телерадиокомпании</t>
  </si>
  <si>
    <t>4530000</t>
  </si>
  <si>
    <t>Субвенции бюджетам муниципальных районов на ежемесячное денежное вознаграждение за классное руководство</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</si>
  <si>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сёстрам "Скорой медицинской помощи"</t>
  </si>
  <si>
    <t>423</t>
  </si>
  <si>
    <t>Доходы от продажи услуг, оказываемых учреждениями, находящимися в ведении органов местного самоуправления муниципальных районов</t>
  </si>
  <si>
    <t xml:space="preserve">Прочие безвозмездные поступления учреждениям, находящимся в ведении органов местного самоуправления муниципальных районов  </t>
  </si>
  <si>
    <t>Социальное обслуживание населения</t>
  </si>
  <si>
    <t>1002</t>
  </si>
  <si>
    <t>Оказание социальной помощи</t>
  </si>
  <si>
    <t>Учреждения социального обслуживания населения</t>
  </si>
  <si>
    <t>5060000</t>
  </si>
  <si>
    <t>Субсидии</t>
  </si>
  <si>
    <t>197</t>
  </si>
  <si>
    <t>5.Культура, кинематография и средства массовой информации</t>
  </si>
  <si>
    <t>1.Образование</t>
  </si>
  <si>
    <t>2.Здравоохранение и спорт</t>
  </si>
  <si>
    <t>6.Здравоохранение и спорт</t>
  </si>
  <si>
    <t>7.Социальная политика</t>
  </si>
  <si>
    <t>2.Культура, кинематография и средства массовой информации</t>
  </si>
  <si>
    <t>Денежные взыскания (штрафы) за нарушение законодательства об охране и использовании животного мира</t>
  </si>
  <si>
    <t>081</t>
  </si>
  <si>
    <t>25</t>
  </si>
  <si>
    <t>Руководитель контрольно-счётной палаты муниципального образования и его заместители</t>
  </si>
  <si>
    <t>083</t>
  </si>
  <si>
    <t>Тушение лесных пожаров в лесном фонде на территории субъектов Российской Федерации</t>
  </si>
  <si>
    <t>619</t>
  </si>
  <si>
    <t xml:space="preserve">Денежные взыскания (штрафы) за нарушение земельного законодательства </t>
  </si>
  <si>
    <t>072</t>
  </si>
  <si>
    <t>Денежные взыскания (штрафы) за нарушение Федерального закона "О пожарной безопасности"</t>
  </si>
  <si>
    <t>177</t>
  </si>
  <si>
    <t xml:space="preserve">1 </t>
  </si>
  <si>
    <t>27</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</si>
  <si>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</si>
  <si>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141</t>
  </si>
  <si>
    <t>28</t>
  </si>
  <si>
    <t>Денежные взыскания (штрафы) за административные правонарушения в области дорожного движения</t>
  </si>
  <si>
    <t>90</t>
  </si>
  <si>
    <t>3.Социальная политика</t>
  </si>
  <si>
    <t>3</t>
  </si>
  <si>
    <t>4</t>
  </si>
  <si>
    <t>5</t>
  </si>
  <si>
    <t>Итого</t>
  </si>
  <si>
    <t>(тыс.рублей)</t>
  </si>
  <si>
    <t>№№</t>
  </si>
  <si>
    <t>Код бюджетной классификации Российской Федерации</t>
  </si>
  <si>
    <t>Сумма</t>
  </si>
  <si>
    <t>Админи-стратор</t>
  </si>
  <si>
    <t>Груп-па</t>
  </si>
  <si>
    <t>Под-груп-па</t>
  </si>
  <si>
    <t>Статья</t>
  </si>
  <si>
    <t>Подст-атья</t>
  </si>
  <si>
    <t>Эле-мент</t>
  </si>
  <si>
    <t>Програм-ма</t>
  </si>
  <si>
    <t>Эк.кл.</t>
  </si>
  <si>
    <t>000</t>
  </si>
  <si>
    <t>01</t>
  </si>
  <si>
    <t>00</t>
  </si>
  <si>
    <t>0000</t>
  </si>
  <si>
    <t>02</t>
  </si>
  <si>
    <t>2.2.</t>
  </si>
  <si>
    <t>03</t>
  </si>
  <si>
    <t>3.2.</t>
  </si>
  <si>
    <t>32</t>
  </si>
  <si>
    <t>06</t>
  </si>
  <si>
    <t>5.2.</t>
  </si>
  <si>
    <t>5.3.</t>
  </si>
  <si>
    <t>08</t>
  </si>
  <si>
    <t>6.2.</t>
  </si>
  <si>
    <t>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</si>
  <si>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</si>
  <si>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</si>
  <si>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 xml:space="preserve">Обеспечение функционирования органов в сфере национальной безопасности и правоохранительной деятельности </t>
  </si>
  <si>
    <t>Приложение 2</t>
  </si>
  <si>
    <t>5. Культура, кинематография и средства массовой информации</t>
  </si>
  <si>
    <t>8. Межбюджетные трансферты</t>
  </si>
  <si>
    <t>1. Образование</t>
  </si>
  <si>
    <t>2.Социальная политика</t>
  </si>
  <si>
    <t>4. Жилищно-комунальное хозяйство</t>
  </si>
  <si>
    <t>6. Социальная политика</t>
  </si>
  <si>
    <t>1. Культура, кинематография и средства массовой информации</t>
  </si>
  <si>
    <t>Учреждения по внешкольной работе с детьми</t>
  </si>
  <si>
    <t xml:space="preserve">Глава местной администрации </t>
  </si>
  <si>
    <t>Периодические издания, учреждённые органами законодательной и исполнительной власти</t>
  </si>
  <si>
    <t>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t>
  </si>
  <si>
    <t>Наименование  групп, подгрупп, статей, подстатей, элементов, программ (подпрограмм), кодов экономической классификации  доходов</t>
  </si>
  <si>
    <t>ДОХОДЫ</t>
  </si>
  <si>
    <t>НАЛОГИ НА ПРИБЫЛЬ, ДОХОДЫ</t>
  </si>
  <si>
    <t>1.1</t>
  </si>
  <si>
    <t>182</t>
  </si>
  <si>
    <t>110</t>
  </si>
  <si>
    <t>Налог на доходы физических лиц с доходов, полученных в виде дивидендов от долевого участия в деятельности организаций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</si>
  <si>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</si>
  <si>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021</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</si>
  <si>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</si>
  <si>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1</t>
  </si>
  <si>
    <t>022</t>
  </si>
  <si>
    <t>Муниципальное учреждение "Комплексный центр социального обслуживания населения г.Кеми и района"</t>
  </si>
  <si>
    <t>Прочие безвозмездные поступления</t>
  </si>
  <si>
    <t>Прочие безвозмездные поступления в бюджеты муниципальных районов</t>
  </si>
  <si>
    <t>025</t>
  </si>
  <si>
    <t>028</t>
  </si>
  <si>
    <t>039</t>
  </si>
  <si>
    <t>043</t>
  </si>
  <si>
    <t>047</t>
  </si>
  <si>
    <t>999</t>
  </si>
  <si>
    <t>040</t>
  </si>
  <si>
    <t>Налог на доходы физических лиц с доходов, полученных в виде страховых выплат по договорам добровольного страхования</t>
  </si>
  <si>
    <t>060</t>
  </si>
  <si>
    <t>НАЛОГИ НА СОВОКУПНЫЙ ДОХОД</t>
  </si>
  <si>
    <t>05</t>
  </si>
  <si>
    <t>Прочие услуги</t>
  </si>
  <si>
    <t>Прочие расходы</t>
  </si>
  <si>
    <t>Прочие учлуги</t>
  </si>
  <si>
    <t>прочие услуги</t>
  </si>
  <si>
    <t>Единый налог на вмененный доход для отдельных видов деятельности</t>
  </si>
  <si>
    <t>012</t>
  </si>
  <si>
    <t>020</t>
  </si>
  <si>
    <t>030</t>
  </si>
  <si>
    <t>050</t>
  </si>
  <si>
    <t>Фонд компенсаций</t>
  </si>
  <si>
    <t>5190000</t>
  </si>
  <si>
    <t>Государственная пошлина по делам, рассматриваемым в судах общей юрисдикции,мировыми судьями</t>
  </si>
  <si>
    <t>07</t>
  </si>
  <si>
    <t>140</t>
  </si>
  <si>
    <t>04</t>
  </si>
  <si>
    <t>09</t>
  </si>
  <si>
    <t>Налог с продаж</t>
  </si>
  <si>
    <t>Ежемесячное денежное вознаграждение за классное руководство</t>
  </si>
  <si>
    <t>ДОХОДЫ ОТ ИСПОЛЬЗОВАНИЯ ИМУЩЕСТВА, НАХОДЯЩЕГОСЯ В ГОСУДАРСТВЕННОЙ И МУНИЦИПАЛЬНОЙ СОБСТВЕННОСТИ</t>
  </si>
  <si>
    <t>11</t>
  </si>
  <si>
    <t>Дивиденды по акциям и доходы от прочих форм участия в капитале, находящихся в государственной и муниципальной собственности</t>
  </si>
  <si>
    <t>120</t>
  </si>
  <si>
    <t>7.2.</t>
  </si>
  <si>
    <t xml:space="preserve">Доходы от размещения средств бюджетов </t>
  </si>
  <si>
    <t>7</t>
  </si>
  <si>
    <t>8.</t>
  </si>
  <si>
    <t>10.1</t>
  </si>
  <si>
    <t>Приложение 1</t>
  </si>
  <si>
    <t>Доходы от размещения временно свободных средств бюджетов субъектов Российской Федерации</t>
  </si>
  <si>
    <t>Централизованные бухгалтерии, хозяйственно-эксплуатационные группы</t>
  </si>
  <si>
    <t xml:space="preserve">"Об утверждении отчета об исполнении бюджета </t>
  </si>
  <si>
    <t>Кемского муниципального района на 2007 год"</t>
  </si>
  <si>
    <t>КОСГ</t>
  </si>
  <si>
    <t>Всего  расходов</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</si>
  <si>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</si>
  <si>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163</t>
  </si>
  <si>
    <t>080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</si>
  <si>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</si>
  <si>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082</t>
  </si>
  <si>
    <t xml:space="preserve">Доходы от сдачи в аренду имущества, находящегося в государственной и муниципальной собственности </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</si>
  <si>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</si>
  <si>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011</t>
  </si>
  <si>
    <t>076</t>
  </si>
  <si>
    <t>062</t>
  </si>
  <si>
    <t>054</t>
  </si>
  <si>
    <t>095</t>
  </si>
  <si>
    <t>Муниципальное учреждение "Центральная районная больница Кемского района Республики Карелия"</t>
  </si>
  <si>
    <t>Муниципальное учреждение Управление образования и по делам молодёжи администрации г.Кеми и Кемского района</t>
  </si>
  <si>
    <t xml:space="preserve">Доходы от сдачи в аренду имущества, находящегося в оперативном управлении муниципальных органовуправления  и созданных ими учреждений и в хозяйственном ведении муниципальных  унитарных предприятий </t>
  </si>
  <si>
    <t>033</t>
  </si>
  <si>
    <t>Администрация  Кемского муниципального района Республики Карелия</t>
  </si>
  <si>
    <t>1. Общегосударственные вопросы</t>
  </si>
  <si>
    <t>Платежи от государственных и муниципальных унитарных предприятий</t>
  </si>
  <si>
    <t>Функциональная структура расходов бюджета                                                                                                                       Кемского муниципального района на 2007 год</t>
  </si>
  <si>
    <t>4.Образование</t>
  </si>
  <si>
    <t>Код ГРБС</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</si>
  <si>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</si>
  <si>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623</t>
  </si>
  <si>
    <t>Прочие поступления от использования имущества, находящегося в государственной и муниципальной собственности</t>
  </si>
  <si>
    <t>Прочие поступления от использования имущества, находящегося в собственности субъектов Российской Федерации</t>
  </si>
  <si>
    <t>042</t>
  </si>
  <si>
    <t>7.</t>
  </si>
  <si>
    <t>ПЛАТЕЖИ ПРИ ПОЛЬЗОВАНИИ ПРИРОДНЫМИ РЕСУРСАМИ</t>
  </si>
  <si>
    <t>12</t>
  </si>
  <si>
    <t>Плата за негативное воздействие на окружающую среду</t>
  </si>
  <si>
    <t>Ведомственная структура расходов                                                                                                                                            бюджета Кемского муниципального района за 2007 год</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</si>
  <si>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не менее 5 лет, в части превышения сумм страховых взносов, увеличенных на сумму, рассчитанную исходя из действующей ставки рефенансирования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 </t>
  </si>
  <si>
    <t>Прочие платежи при пользовании недрами</t>
  </si>
  <si>
    <t>100</t>
  </si>
  <si>
    <t>Фонд  компенсаций</t>
  </si>
  <si>
    <t>Составление (изменение и дополнение) списков кандидатов в присяжные заседатели федеральных судов общей юрисдикции в Российской Федерации</t>
  </si>
  <si>
    <t>Совет Кемского муниципального района Республики Карелия</t>
  </si>
  <si>
    <t>Глава муниципального образования</t>
  </si>
  <si>
    <t>0103</t>
  </si>
  <si>
    <t>Прочие платежи при пользовании недрами, зачисляемые в бюджеты субъектов Российской Федерации</t>
  </si>
  <si>
    <t>102</t>
  </si>
  <si>
    <t>Платежи за пользование лесным фондом</t>
  </si>
  <si>
    <t>053</t>
  </si>
  <si>
    <t>Платежи за пользование лесным фондом в части, превышающей минимальные ставки платы за древесину, отпускаемую на корню</t>
  </si>
  <si>
    <t>Лесные подати в части, превышающей минимальные ставки платы за древесину, отпускаемую на корню</t>
  </si>
  <si>
    <t>8.4.</t>
  </si>
  <si>
    <t>Доходы, полученные от применения рыночного механизма оборота долей в общем объеме квот на вылов (добычу) водных биологических ресурсов</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</si>
  <si>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</si>
  <si>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9.</t>
  </si>
  <si>
    <t>ДОХОДЫ ОТ ОКАЗАНИЯ ПЛАТНЫХ УСЛУГ И КОМПЕНСАЦИИ ЗАТРАТ ГОСУДАРСТВА</t>
  </si>
  <si>
    <t>13</t>
  </si>
  <si>
    <t>9.1.</t>
  </si>
  <si>
    <t>Лицензионные сборы</t>
  </si>
  <si>
    <t>130</t>
  </si>
  <si>
    <t>Сборы за выдачу лицензий и право на производство и оборот этилового спирта, спиртосодержащей и алкогольной продукции</t>
  </si>
  <si>
    <t>Сборы за выдачу лицензий и право на производство и оборот этилового спирта, спиртосодержащей и алкогольной продукции, зачисляемые в бюджеты субъектов Российской Федерации</t>
  </si>
  <si>
    <t>Прочие лицензионные сборы</t>
  </si>
  <si>
    <t>Прочие лицензионные сборы, зачисляемые в бюджеты субъектов Российской Федерации</t>
  </si>
  <si>
    <t>Прочие доходы от оказания платных услуг и компенсации затрат государства</t>
  </si>
  <si>
    <t xml:space="preserve">Прочие доходы бюджетов субъектов Российской Федерации от оказания платных услуг и компенсации затрат государства </t>
  </si>
  <si>
    <t>188</t>
  </si>
  <si>
    <t>10.</t>
  </si>
  <si>
    <t>Внедрение инновационных образовательных программ в государственных и муниципальных общеобразовательных школах</t>
  </si>
  <si>
    <t>621</t>
  </si>
  <si>
    <t>Транспорт</t>
  </si>
  <si>
    <t>0408</t>
  </si>
  <si>
    <t>Другие виды транспорта</t>
  </si>
  <si>
    <t>3170000</t>
  </si>
  <si>
    <t>Отдельные мероприятия по другим видам транспорта</t>
  </si>
  <si>
    <t>366</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</si>
</sst>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FC19]d\ mmmm\ yyyy\ &quot;г.&quot;"/>
    <numFmt numFmtId="168" formatCode="[$€-2]\ ###,000_);[Red]\([$€-2]\ ###,000\)"/>
    <numFmt numFmtId="169" formatCode="0.0_)"/>
    <numFmt numFmtId="170" formatCode="#,##0.0"/>
    <numFmt numFmtId="171" formatCode="0.0"/>
    <numFmt numFmtId="172" formatCode="0.00000000"/>
    <numFmt numFmtId="173" formatCode="0.0000000"/>
    <numFmt numFmtId="174" formatCode="0.000000"/>
    <numFmt numFmtId="175" formatCode="0.00000"/>
    <numFmt numFmtId="176" formatCode="0.0000"/>
    <numFmt numFmtId="177" formatCode="0.000"/>
    <numFmt numFmtId="178" formatCode="#,##0&quot;р.&quot;"/>
    <numFmt numFmtId="179" formatCode="#,##0_р_."/>
    <numFmt numFmtId="180" formatCode="#,##0.000"/>
    <numFmt numFmtId="181" formatCode="0.000%"/>
    <numFmt numFmtId="182" formatCode="0.0%"/>
    <numFmt numFmtId="183" formatCode="0.000000000"/>
    <numFmt numFmtId="184" formatCode="0.0000000000"/>
    <numFmt numFmtId="185" formatCode="_-* #,##0.0_р_._-;\-* #,##0.0_р_._-;_-* &quot;-&quot;??_р_._-;_-@_-"/>
    <numFmt numFmtId="186" formatCode="_-* #,##0_р_._-;\-* #,##0_р_._-;_-* &quot;-&quot;??_р_._-;_-@_-"/>
    <numFmt numFmtId="187" formatCode="#,##0.0000"/>
    <numFmt numFmtId="188" formatCode="#,##0.00000"/>
    <numFmt numFmtId="189" formatCode="#,##0.0_р_."/>
    <numFmt numFmtId="190" formatCode="000"/>
    <numFmt numFmtId="191" formatCode="#,##0.00;[Red]\-#,##0.00;0.00"/>
    <numFmt numFmtId="192" formatCode="0\.00"/>
    <numFmt numFmtId="193" formatCode="#,##0.000;[Red]\-#,##0.000;0.000"/>
    <numFmt numFmtId="194" formatCode="#,##0.0;[Red]\-#,##0.0;0.0"/>
    <numFmt numFmtId="195" formatCode="#,##0;[Red]\-#,##0;0"/>
    <numFmt numFmtId="196" formatCode="0000"/>
    <numFmt numFmtId="197" formatCode="0000000"/>
    <numFmt numFmtId="198" formatCode="#,##0.00_р_."/>
    <numFmt numFmtId="199" formatCode="#,##0.000_р_."/>
    <numFmt numFmtId="200" formatCode="#,##0.0000_р_."/>
  </numFmts>
  <fonts count="24">
    <font>
      <sz val="10"/>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0"/>
      <name val="Arial Cyr"/>
      <family val="0"/>
    </font>
    <font>
      <sz val="8"/>
      <name val="Arial Cyr"/>
      <family val="0"/>
    </font>
    <font>
      <sz val="11"/>
      <name val="Times New Roman"/>
      <family val="0"/>
    </font>
    <font>
      <sz val="11"/>
      <name val="Times New Roman Cyr"/>
      <family val="1"/>
    </font>
    <font>
      <b/>
      <sz val="12"/>
      <name val="Times New Roman Cyr"/>
      <family val="1"/>
    </font>
    <font>
      <b/>
      <sz val="11"/>
      <name val="Times New Roman Cyr"/>
      <family val="1"/>
    </font>
    <font>
      <sz val="12"/>
      <name val="Courier"/>
      <family val="0"/>
    </font>
    <font>
      <b/>
      <sz val="11"/>
      <name val="Times New Roman"/>
      <family val="0"/>
    </font>
    <font>
      <sz val="9"/>
      <name val="Times New Roman Cyr"/>
      <family val="1"/>
    </font>
    <font>
      <sz val="9"/>
      <name val="Times New Roman"/>
      <family val="0"/>
    </font>
    <font>
      <b/>
      <sz val="9"/>
      <name val="Times New Roman"/>
      <family val="1"/>
    </font>
    <font>
      <b/>
      <u val="single"/>
      <sz val="9"/>
      <name val="Times New Roman"/>
      <family val="1"/>
    </font>
    <font>
      <sz val="10"/>
      <name val="Times New Roman Cyr"/>
      <family val="1"/>
    </font>
    <font>
      <b/>
      <sz val="9"/>
      <color indexed="10"/>
      <name val="Times New Roman"/>
      <family val="0"/>
    </font>
    <font>
      <sz val="10"/>
      <name val="Arial"/>
      <family val="0"/>
    </font>
    <font>
      <sz val="12"/>
      <name val="Times New Roman"/>
      <family val="1"/>
    </font>
    <font>
      <sz val="8"/>
      <name val="Times New Roman"/>
      <family val="1"/>
    </font>
    <font>
      <b/>
      <sz val="9"/>
      <name val="Times New Roman Cyr"/>
      <family val="1"/>
    </font>
    <font>
      <sz val="9"/>
      <color indexed="8"/>
      <name val="Times New Roman"/>
      <family val="0"/>
    </font>
  </fonts>
  <fills count="2">
    <fill>
      <patternFill/>
    </fill>
    <fill>
      <patternFill patternType="gray125"/>
    </fill>
  </fills>
  <borders count="28">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0" fontId="19" fillId="0" borderId="0">
      <alignment/>
      <protection/>
    </xf>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5">
    <xf numFmtId="0" fontId="0" fillId="0" borderId="0" xfId="0" applyAlignment="1">
      <alignment/>
    </xf>
    <xf numFmtId="0" fontId="2" fillId="0" borderId="0" xfId="0" applyFont="1" applyFill="1" applyAlignment="1" applyProtection="1">
      <alignment horizontal="left"/>
      <protection locked="0"/>
    </xf>
    <xf numFmtId="0" fontId="2" fillId="0" borderId="0" xfId="0" applyFont="1" applyFill="1" applyAlignment="1" applyProtection="1">
      <alignment horizontal="right"/>
      <protection locked="0"/>
    </xf>
    <xf numFmtId="0" fontId="0" fillId="0" borderId="0" xfId="0" applyFill="1" applyAlignment="1" applyProtection="1">
      <alignment/>
      <protection locked="0"/>
    </xf>
    <xf numFmtId="0" fontId="0" fillId="0" borderId="0" xfId="0" applyFill="1" applyAlignment="1" applyProtection="1">
      <alignment/>
      <protection/>
    </xf>
    <xf numFmtId="0" fontId="0" fillId="0" borderId="0" xfId="0" applyFill="1" applyAlignment="1" applyProtection="1">
      <alignment wrapText="1"/>
      <protection/>
    </xf>
    <xf numFmtId="0" fontId="5" fillId="0" borderId="0" xfId="0" applyFont="1" applyFill="1" applyAlignment="1" applyProtection="1">
      <alignment/>
      <protection/>
    </xf>
    <xf numFmtId="0" fontId="2" fillId="0" borderId="0" xfId="0" applyFont="1" applyFill="1" applyAlignment="1" applyProtection="1">
      <alignment/>
      <protection locked="0"/>
    </xf>
    <xf numFmtId="49" fontId="2"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top" wrapText="1"/>
      <protection locked="0"/>
    </xf>
    <xf numFmtId="0" fontId="5" fillId="0" borderId="0" xfId="0" applyFont="1" applyFill="1" applyAlignment="1" applyProtection="1">
      <alignment/>
      <protection/>
    </xf>
    <xf numFmtId="0" fontId="7" fillId="0" borderId="0" xfId="0" applyFont="1" applyAlignment="1">
      <alignment vertical="top"/>
    </xf>
    <xf numFmtId="0" fontId="7" fillId="0" borderId="0" xfId="0" applyFont="1" applyBorder="1" applyAlignment="1">
      <alignment vertical="top"/>
    </xf>
    <xf numFmtId="0" fontId="8" fillId="0" borderId="0" xfId="0" applyFont="1" applyFill="1" applyBorder="1" applyAlignment="1">
      <alignment horizontal="left" vertical="top"/>
    </xf>
    <xf numFmtId="49" fontId="7" fillId="0" borderId="0" xfId="0" applyNumberFormat="1" applyFont="1" applyAlignment="1">
      <alignment horizontal="center" vertical="top"/>
    </xf>
    <xf numFmtId="49"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1" fillId="0" borderId="0" xfId="0" applyFont="1" applyAlignment="1">
      <alignment horizontal="center" vertical="top"/>
    </xf>
    <xf numFmtId="0" fontId="10" fillId="0" borderId="0" xfId="0" applyFont="1" applyBorder="1" applyAlignment="1">
      <alignment horizontal="center" vertical="top"/>
    </xf>
    <xf numFmtId="0" fontId="12" fillId="0" borderId="0" xfId="0" applyFont="1" applyAlignment="1">
      <alignment horizontal="center" vertical="top"/>
    </xf>
    <xf numFmtId="0" fontId="14" fillId="0" borderId="0" xfId="0" applyFont="1" applyAlignment="1">
      <alignment vertical="center"/>
    </xf>
    <xf numFmtId="0" fontId="14" fillId="0" borderId="0" xfId="0" applyFont="1" applyBorder="1" applyAlignment="1">
      <alignment vertical="top"/>
    </xf>
    <xf numFmtId="0" fontId="14" fillId="0" borderId="0" xfId="0" applyFont="1" applyAlignment="1">
      <alignment vertical="top"/>
    </xf>
    <xf numFmtId="0" fontId="15" fillId="0" borderId="0" xfId="0" applyFont="1" applyBorder="1" applyAlignment="1">
      <alignment vertical="top"/>
    </xf>
    <xf numFmtId="0" fontId="15" fillId="0" borderId="0" xfId="0" applyFont="1" applyAlignment="1">
      <alignment vertical="top"/>
    </xf>
    <xf numFmtId="0" fontId="14" fillId="0" borderId="0" xfId="0" applyFont="1" applyAlignment="1">
      <alignment horizontal="center" vertical="top"/>
    </xf>
    <xf numFmtId="0" fontId="14" fillId="0" borderId="0" xfId="0" applyFont="1" applyAlignment="1">
      <alignment vertical="top"/>
    </xf>
    <xf numFmtId="0" fontId="14" fillId="0" borderId="0" xfId="0" applyFont="1" applyBorder="1" applyAlignment="1">
      <alignment vertical="top"/>
    </xf>
    <xf numFmtId="0" fontId="15" fillId="0" borderId="0" xfId="0" applyFont="1" applyAlignment="1">
      <alignment horizontal="center" vertical="center"/>
    </xf>
    <xf numFmtId="0" fontId="15" fillId="0" borderId="0" xfId="0" applyFont="1" applyAlignment="1">
      <alignment horizontal="center" vertical="top"/>
    </xf>
    <xf numFmtId="0" fontId="15" fillId="0" borderId="0" xfId="0" applyFont="1" applyAlignment="1">
      <alignment horizontal="center" vertical="top"/>
    </xf>
    <xf numFmtId="16" fontId="15" fillId="0" borderId="0" xfId="0" applyNumberFormat="1" applyFont="1" applyBorder="1" applyAlignment="1">
      <alignment vertical="top"/>
    </xf>
    <xf numFmtId="0" fontId="0" fillId="0" borderId="0" xfId="0" applyFont="1" applyFill="1" applyAlignment="1" applyProtection="1">
      <alignment/>
      <protection locked="0"/>
    </xf>
    <xf numFmtId="0" fontId="18" fillId="0" borderId="0" xfId="0" applyFont="1" applyAlignment="1">
      <alignment horizontal="center" vertical="top"/>
    </xf>
    <xf numFmtId="0" fontId="0" fillId="0" borderId="0" xfId="0" applyFont="1" applyFill="1" applyAlignment="1" applyProtection="1">
      <alignment/>
      <protection/>
    </xf>
    <xf numFmtId="49" fontId="2" fillId="0" borderId="0" xfId="0" applyNumberFormat="1" applyFont="1" applyAlignment="1">
      <alignment horizontal="center" vertical="top"/>
    </xf>
    <xf numFmtId="49" fontId="0" fillId="0" borderId="0" xfId="0" applyNumberFormat="1" applyFont="1" applyFill="1" applyAlignment="1" applyProtection="1">
      <alignment horizontal="center"/>
      <protection locked="0"/>
    </xf>
    <xf numFmtId="49" fontId="2" fillId="0" borderId="0" xfId="0" applyNumberFormat="1" applyFont="1" applyFill="1" applyAlignment="1" applyProtection="1">
      <alignment horizontal="right"/>
      <protection locked="0"/>
    </xf>
    <xf numFmtId="0" fontId="17" fillId="0" borderId="0" xfId="0" applyFont="1" applyFill="1" applyBorder="1" applyAlignment="1" applyProtection="1">
      <alignment horizontal="left" vertical="top"/>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49" fontId="0" fillId="0" borderId="0" xfId="0" applyNumberFormat="1" applyFont="1" applyFill="1" applyAlignment="1" applyProtection="1">
      <alignment horizontal="center"/>
      <protection locked="0"/>
    </xf>
    <xf numFmtId="49" fontId="2" fillId="0" borderId="0" xfId="0" applyNumberFormat="1" applyFont="1" applyAlignment="1" applyProtection="1">
      <alignment horizontal="center" vertical="top"/>
      <protection locked="0"/>
    </xf>
    <xf numFmtId="0" fontId="0" fillId="0" borderId="0" xfId="0" applyFont="1" applyFill="1" applyAlignment="1" applyProtection="1">
      <alignment/>
      <protection locked="0"/>
    </xf>
    <xf numFmtId="0" fontId="1" fillId="0" borderId="0" xfId="0" applyFont="1" applyFill="1" applyAlignment="1" applyProtection="1">
      <alignment horizontal="center"/>
      <protection locked="0"/>
    </xf>
    <xf numFmtId="0" fontId="1" fillId="0" borderId="0" xfId="0" applyFont="1" applyFill="1" applyAlignment="1" applyProtection="1">
      <alignment/>
      <protection locked="0"/>
    </xf>
    <xf numFmtId="49" fontId="0" fillId="0" borderId="0" xfId="0" applyNumberFormat="1" applyFont="1" applyFill="1" applyAlignment="1" applyProtection="1">
      <alignment/>
      <protection locked="0"/>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49" fontId="2" fillId="0" borderId="3" xfId="0" applyNumberFormat="1" applyFont="1" applyFill="1" applyBorder="1" applyAlignment="1" applyProtection="1">
      <alignment horizontal="center" vertical="top" wrapText="1"/>
      <protection locked="0"/>
    </xf>
    <xf numFmtId="49" fontId="1" fillId="0" borderId="0" xfId="0" applyNumberFormat="1" applyFont="1" applyFill="1" applyBorder="1" applyAlignment="1" applyProtection="1">
      <alignment horizontal="center" wrapText="1"/>
      <protection locked="0"/>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49" fontId="0" fillId="0" borderId="0" xfId="0" applyNumberFormat="1" applyFont="1" applyFill="1" applyAlignment="1" applyProtection="1">
      <alignment horizontal="center"/>
      <protection/>
    </xf>
    <xf numFmtId="49" fontId="0" fillId="0" borderId="0" xfId="0" applyNumberFormat="1" applyFont="1" applyFill="1" applyAlignment="1" applyProtection="1">
      <alignment/>
      <protection/>
    </xf>
    <xf numFmtId="0" fontId="5"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2" fillId="0" borderId="0" xfId="0" applyFont="1" applyFill="1" applyAlignment="1" applyProtection="1">
      <alignment/>
      <protection/>
    </xf>
    <xf numFmtId="0" fontId="19" fillId="0" borderId="0" xfId="18">
      <alignment/>
      <protection/>
    </xf>
    <xf numFmtId="0" fontId="2" fillId="0" borderId="0" xfId="0" applyFont="1" applyFill="1" applyAlignment="1" applyProtection="1">
      <alignment vertical="top"/>
      <protection locked="0"/>
    </xf>
    <xf numFmtId="0" fontId="2" fillId="0" borderId="0" xfId="0" applyFont="1" applyFill="1" applyAlignment="1" applyProtection="1">
      <alignment vertical="top"/>
      <protection/>
    </xf>
    <xf numFmtId="0" fontId="2" fillId="0" borderId="0" xfId="0" applyFont="1" applyFill="1" applyBorder="1" applyAlignment="1" applyProtection="1">
      <alignment horizontal="right" wrapText="1"/>
      <protection/>
    </xf>
    <xf numFmtId="0" fontId="2" fillId="0" borderId="0" xfId="0" applyFont="1" applyFill="1" applyBorder="1" applyAlignment="1" applyProtection="1">
      <alignment horizontal="right" vertical="top"/>
      <protection locked="0"/>
    </xf>
    <xf numFmtId="0" fontId="2" fillId="0" borderId="0" xfId="0" applyFont="1" applyBorder="1" applyAlignment="1" applyProtection="1">
      <alignment horizontal="right" vertical="top"/>
      <protection locked="0"/>
    </xf>
    <xf numFmtId="49" fontId="2" fillId="0" borderId="0" xfId="0" applyNumberFormat="1" applyFont="1" applyFill="1" applyAlignment="1" applyProtection="1">
      <alignment horizontal="right"/>
      <protection/>
    </xf>
    <xf numFmtId="49" fontId="1" fillId="0" borderId="4" xfId="0" applyNumberFormat="1" applyFont="1" applyFill="1" applyBorder="1" applyAlignment="1" applyProtection="1">
      <alignment horizontal="right" wrapText="1"/>
      <protection locked="0"/>
    </xf>
    <xf numFmtId="49" fontId="2" fillId="0" borderId="0" xfId="0" applyNumberFormat="1" applyFont="1" applyFill="1" applyBorder="1" applyAlignment="1" applyProtection="1">
      <alignment horizontal="right" wrapText="1"/>
      <protection locked="0"/>
    </xf>
    <xf numFmtId="49" fontId="1" fillId="0" borderId="5" xfId="0" applyNumberFormat="1" applyFont="1" applyFill="1" applyBorder="1" applyAlignment="1" applyProtection="1">
      <alignment horizontal="right" wrapText="1"/>
      <protection locked="0"/>
    </xf>
    <xf numFmtId="0" fontId="1" fillId="0" borderId="0" xfId="0" applyFont="1" applyFill="1" applyAlignment="1" applyProtection="1">
      <alignment vertical="top"/>
      <protection locked="0"/>
    </xf>
    <xf numFmtId="49" fontId="1" fillId="0" borderId="0" xfId="0" applyNumberFormat="1" applyFont="1" applyFill="1" applyBorder="1" applyAlignment="1" applyProtection="1">
      <alignment horizontal="right" wrapText="1"/>
      <protection locked="0"/>
    </xf>
    <xf numFmtId="196" fontId="2" fillId="0" borderId="0" xfId="18" applyNumberFormat="1" applyFont="1" applyFill="1" applyBorder="1" applyAlignment="1" applyProtection="1">
      <alignment horizontal="right"/>
      <protection hidden="1"/>
    </xf>
    <xf numFmtId="197" fontId="2" fillId="0" borderId="0" xfId="18" applyNumberFormat="1" applyFont="1" applyFill="1" applyBorder="1" applyAlignment="1" applyProtection="1">
      <alignment horizontal="right"/>
      <protection hidden="1"/>
    </xf>
    <xf numFmtId="190" fontId="2" fillId="0" borderId="0" xfId="18" applyNumberFormat="1" applyFont="1" applyFill="1" applyBorder="1" applyAlignment="1" applyProtection="1">
      <alignment horizontal="right"/>
      <protection hidden="1"/>
    </xf>
    <xf numFmtId="49" fontId="2"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center" wrapText="1"/>
      <protection locked="0"/>
    </xf>
    <xf numFmtId="0" fontId="2"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49" fontId="1" fillId="0" borderId="0"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protection locked="0"/>
    </xf>
    <xf numFmtId="0" fontId="1" fillId="0" borderId="5" xfId="0" applyFont="1" applyFill="1" applyBorder="1" applyAlignment="1" applyProtection="1">
      <alignment horizontal="center" wrapText="1"/>
      <protection locked="0"/>
    </xf>
    <xf numFmtId="49" fontId="1" fillId="0" borderId="5" xfId="0" applyNumberFormat="1" applyFont="1" applyFill="1" applyBorder="1" applyAlignment="1" applyProtection="1">
      <alignment horizontal="center" wrapText="1"/>
      <protection locked="0"/>
    </xf>
    <xf numFmtId="0" fontId="5" fillId="0" borderId="0" xfId="0" applyFont="1" applyFill="1" applyAlignment="1" applyProtection="1">
      <alignment wrapText="1"/>
      <protection/>
    </xf>
    <xf numFmtId="49" fontId="1" fillId="0" borderId="0" xfId="0" applyNumberFormat="1" applyFont="1" applyFill="1" applyBorder="1" applyAlignment="1" applyProtection="1">
      <alignment horizontal="center" vertical="top" wrapText="1"/>
      <protection locked="0"/>
    </xf>
    <xf numFmtId="0" fontId="1" fillId="0" borderId="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18" applyFont="1" applyBorder="1" applyAlignment="1">
      <alignment vertical="top"/>
      <protection/>
    </xf>
    <xf numFmtId="0" fontId="1"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xf>
    <xf numFmtId="0" fontId="1" fillId="0" borderId="1" xfId="0" applyFont="1" applyFill="1" applyBorder="1" applyAlignment="1" applyProtection="1">
      <alignment horizontal="left" vertical="top" wrapText="1"/>
      <protection locked="0"/>
    </xf>
    <xf numFmtId="190" fontId="2" fillId="0" borderId="0" xfId="19" applyNumberFormat="1" applyFont="1" applyFill="1" applyBorder="1" applyAlignment="1" applyProtection="1">
      <alignment/>
      <protection hidden="1"/>
    </xf>
    <xf numFmtId="0" fontId="2" fillId="0" borderId="0" xfId="0" applyFont="1" applyFill="1" applyBorder="1" applyAlignment="1" applyProtection="1">
      <alignment/>
      <protection/>
    </xf>
    <xf numFmtId="49" fontId="2" fillId="0" borderId="0" xfId="0" applyNumberFormat="1" applyFont="1" applyFill="1" applyBorder="1" applyAlignment="1" applyProtection="1">
      <alignment/>
      <protection/>
    </xf>
    <xf numFmtId="49" fontId="1" fillId="0" borderId="0" xfId="0" applyNumberFormat="1" applyFont="1" applyFill="1" applyBorder="1" applyAlignment="1" applyProtection="1">
      <alignment/>
      <protection locked="0"/>
    </xf>
    <xf numFmtId="49" fontId="2" fillId="0" borderId="0" xfId="0" applyNumberFormat="1" applyFont="1" applyFill="1" applyAlignment="1" applyProtection="1">
      <alignment/>
      <protection/>
    </xf>
    <xf numFmtId="0" fontId="14" fillId="0" borderId="0" xfId="0" applyFont="1" applyBorder="1" applyAlignment="1">
      <alignment horizontal="justify" vertical="top" wrapText="1"/>
    </xf>
    <xf numFmtId="0" fontId="15" fillId="0" borderId="0" xfId="0" applyFont="1" applyBorder="1" applyAlignment="1">
      <alignment vertical="top" wrapText="1"/>
    </xf>
    <xf numFmtId="0" fontId="14" fillId="0" borderId="0" xfId="0" applyFont="1" applyBorder="1" applyAlignment="1">
      <alignment vertical="top" wrapText="1"/>
    </xf>
    <xf numFmtId="0" fontId="8" fillId="0" borderId="0" xfId="0" applyFont="1" applyFill="1" applyBorder="1" applyAlignment="1" applyProtection="1">
      <alignment horizontal="left" vertical="top"/>
      <protection locked="0"/>
    </xf>
    <xf numFmtId="49" fontId="7" fillId="0" borderId="0" xfId="0" applyNumberFormat="1" applyFont="1" applyAlignment="1" applyProtection="1">
      <alignment horizontal="center" vertical="top"/>
      <protection locked="0"/>
    </xf>
    <xf numFmtId="0" fontId="0" fillId="0" borderId="0" xfId="0" applyFont="1" applyAlignment="1" applyProtection="1">
      <alignment/>
      <protection locked="0"/>
    </xf>
    <xf numFmtId="0" fontId="8" fillId="0" borderId="0" xfId="0" applyFont="1" applyBorder="1" applyAlignment="1" applyProtection="1">
      <alignment horizontal="left" vertical="top"/>
      <protection locked="0"/>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2" fillId="0" borderId="8" xfId="0" applyFont="1" applyFill="1" applyBorder="1" applyAlignment="1">
      <alignment horizontal="center" vertical="center" wrapText="1"/>
    </xf>
    <xf numFmtId="49" fontId="15" fillId="0" borderId="0" xfId="0" applyNumberFormat="1" applyFont="1" applyBorder="1" applyAlignment="1" quotePrefix="1">
      <alignment horizontal="center" vertical="top" wrapText="1"/>
    </xf>
    <xf numFmtId="49" fontId="15" fillId="0" borderId="0" xfId="0" applyNumberFormat="1" applyFont="1" applyBorder="1" applyAlignment="1">
      <alignment horizontal="center" vertical="top" wrapText="1"/>
    </xf>
    <xf numFmtId="49" fontId="14" fillId="0" borderId="0" xfId="0" applyNumberFormat="1" applyFont="1" applyBorder="1" applyAlignment="1" quotePrefix="1">
      <alignment horizontal="center" vertical="top" wrapText="1"/>
    </xf>
    <xf numFmtId="49" fontId="14" fillId="0" borderId="0" xfId="0" applyNumberFormat="1" applyFont="1" applyBorder="1" applyAlignment="1">
      <alignment horizontal="center" vertical="top" wrapText="1"/>
    </xf>
    <xf numFmtId="49" fontId="14" fillId="0" borderId="0" xfId="0" applyNumberFormat="1" applyFont="1" applyBorder="1" applyAlignment="1">
      <alignment horizontal="center" vertical="top" wrapText="1"/>
    </xf>
    <xf numFmtId="49" fontId="23" fillId="0" borderId="0" xfId="0" applyNumberFormat="1" applyFont="1" applyBorder="1" applyAlignment="1">
      <alignment horizontal="center" vertical="top" wrapText="1"/>
    </xf>
    <xf numFmtId="0" fontId="14" fillId="0" borderId="7" xfId="0" applyFont="1" applyBorder="1" applyAlignment="1">
      <alignment vertical="top"/>
    </xf>
    <xf numFmtId="49" fontId="14" fillId="0" borderId="7" xfId="0" applyNumberFormat="1" applyFont="1" applyBorder="1" applyAlignment="1">
      <alignment horizontal="center" vertical="top" wrapText="1"/>
    </xf>
    <xf numFmtId="0" fontId="15" fillId="0" borderId="9" xfId="0" applyFont="1" applyBorder="1" applyAlignment="1">
      <alignment vertical="top"/>
    </xf>
    <xf numFmtId="49" fontId="15" fillId="0" borderId="9" xfId="0" applyNumberFormat="1" applyFont="1" applyBorder="1" applyAlignment="1">
      <alignment horizontal="center" vertical="top"/>
    </xf>
    <xf numFmtId="171" fontId="2" fillId="0" borderId="0" xfId="0" applyNumberFormat="1" applyFont="1" applyFill="1" applyAlignment="1" applyProtection="1">
      <alignment horizontal="right"/>
      <protection locked="0"/>
    </xf>
    <xf numFmtId="171" fontId="2" fillId="0" borderId="0" xfId="0" applyNumberFormat="1" applyFont="1" applyAlignment="1">
      <alignment horizontal="right"/>
    </xf>
    <xf numFmtId="171" fontId="17" fillId="0" borderId="0" xfId="0" applyNumberFormat="1" applyFont="1" applyBorder="1" applyAlignment="1">
      <alignment horizontal="right" vertical="top"/>
    </xf>
    <xf numFmtId="171" fontId="7" fillId="0" borderId="0" xfId="0" applyNumberFormat="1" applyFont="1" applyAlignment="1">
      <alignment horizontal="right" vertical="top"/>
    </xf>
    <xf numFmtId="171" fontId="7" fillId="0" borderId="0" xfId="0" applyNumberFormat="1" applyFont="1" applyAlignment="1">
      <alignment vertical="top"/>
    </xf>
    <xf numFmtId="0" fontId="15" fillId="0" borderId="0" xfId="0" applyFont="1" applyBorder="1" applyAlignment="1">
      <alignment horizontal="justify" vertical="top" wrapText="1"/>
    </xf>
    <xf numFmtId="0" fontId="14" fillId="0" borderId="0" xfId="0" applyFont="1" applyBorder="1" applyAlignment="1">
      <alignment horizontal="justify" vertical="top" wrapText="1"/>
    </xf>
    <xf numFmtId="0" fontId="15" fillId="0" borderId="0" xfId="0" applyFont="1" applyBorder="1" applyAlignment="1">
      <alignment/>
    </xf>
    <xf numFmtId="0" fontId="14" fillId="0" borderId="0" xfId="0" applyFont="1" applyBorder="1" applyAlignment="1">
      <alignment wrapText="1"/>
    </xf>
    <xf numFmtId="0" fontId="14" fillId="0" borderId="0" xfId="0" applyFont="1" applyBorder="1" applyAlignment="1">
      <alignment horizontal="left" wrapText="1" indent="2"/>
    </xf>
    <xf numFmtId="0" fontId="23" fillId="0" borderId="0" xfId="0" applyFont="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indent="2"/>
    </xf>
    <xf numFmtId="0" fontId="14" fillId="0" borderId="0" xfId="0" applyFont="1" applyBorder="1" applyAlignment="1">
      <alignment/>
    </xf>
    <xf numFmtId="0" fontId="14" fillId="0" borderId="0" xfId="0" applyFont="1" applyBorder="1" applyAlignment="1">
      <alignment horizontal="left" vertical="top" wrapText="1"/>
    </xf>
    <xf numFmtId="0" fontId="15" fillId="0" borderId="0" xfId="0" applyFont="1" applyBorder="1" applyAlignment="1">
      <alignment wrapText="1"/>
    </xf>
    <xf numFmtId="0" fontId="15" fillId="0" borderId="0" xfId="0" applyFont="1" applyBorder="1" applyAlignment="1">
      <alignment horizontal="justify" wrapText="1"/>
    </xf>
    <xf numFmtId="0" fontId="14" fillId="0" borderId="0" xfId="0" applyFont="1" applyBorder="1" applyAlignment="1">
      <alignment horizontal="justify"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49" fontId="14" fillId="0" borderId="0" xfId="0" applyNumberFormat="1" applyFont="1" applyBorder="1" applyAlignment="1" quotePrefix="1">
      <alignment horizontal="center" vertical="top" wrapText="1"/>
    </xf>
    <xf numFmtId="0" fontId="16" fillId="0" borderId="0" xfId="0" applyFont="1" applyBorder="1" applyAlignment="1">
      <alignment horizontal="justify" vertical="top" wrapText="1"/>
    </xf>
    <xf numFmtId="0" fontId="14" fillId="0" borderId="7" xfId="0" applyFont="1" applyBorder="1" applyAlignment="1">
      <alignment horizontal="justify" vertical="top" wrapText="1"/>
    </xf>
    <xf numFmtId="49" fontId="14" fillId="0" borderId="7" xfId="0" applyNumberFormat="1" applyFont="1" applyBorder="1" applyAlignment="1" quotePrefix="1">
      <alignment horizontal="center" vertical="top" wrapText="1"/>
    </xf>
    <xf numFmtId="49" fontId="15" fillId="0" borderId="0" xfId="0" applyNumberFormat="1" applyFont="1" applyBorder="1" applyAlignment="1">
      <alignment vertical="top"/>
    </xf>
    <xf numFmtId="49" fontId="14" fillId="0" borderId="0" xfId="0" applyNumberFormat="1" applyFont="1" applyBorder="1" applyAlignment="1">
      <alignment vertical="top"/>
    </xf>
    <xf numFmtId="1" fontId="15" fillId="0" borderId="0" xfId="0" applyNumberFormat="1" applyFont="1" applyBorder="1" applyAlignment="1">
      <alignment vertical="top"/>
    </xf>
    <xf numFmtId="1" fontId="14" fillId="0" borderId="0" xfId="0" applyNumberFormat="1" applyFont="1" applyBorder="1" applyAlignment="1">
      <alignment vertical="top"/>
    </xf>
    <xf numFmtId="1" fontId="14" fillId="0" borderId="0" xfId="0" applyNumberFormat="1" applyFont="1" applyBorder="1" applyAlignment="1">
      <alignment vertical="top"/>
    </xf>
    <xf numFmtId="1" fontId="15" fillId="0" borderId="0" xfId="0" applyNumberFormat="1" applyFont="1" applyBorder="1" applyAlignment="1">
      <alignment vertical="top"/>
    </xf>
    <xf numFmtId="1" fontId="15" fillId="0" borderId="0" xfId="0" applyNumberFormat="1" applyFont="1" applyFill="1" applyBorder="1" applyAlignment="1">
      <alignment vertical="top"/>
    </xf>
    <xf numFmtId="1" fontId="14" fillId="0" borderId="7" xfId="0" applyNumberFormat="1" applyFont="1" applyBorder="1" applyAlignment="1">
      <alignment vertical="top"/>
    </xf>
    <xf numFmtId="1" fontId="15" fillId="0" borderId="10" xfId="0" applyNumberFormat="1" applyFont="1" applyBorder="1" applyAlignment="1">
      <alignment vertical="top"/>
    </xf>
    <xf numFmtId="0" fontId="22" fillId="0" borderId="11" xfId="0" applyFont="1" applyBorder="1" applyAlignment="1">
      <alignment horizontal="center" vertical="center"/>
    </xf>
    <xf numFmtId="0" fontId="13" fillId="0" borderId="9" xfId="0" applyFont="1" applyBorder="1" applyAlignment="1">
      <alignment horizontal="center" vertical="center"/>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9" xfId="0" applyFont="1" applyFill="1" applyBorder="1" applyAlignment="1">
      <alignment horizontal="center" vertical="center" wrapText="1"/>
    </xf>
    <xf numFmtId="1" fontId="22" fillId="0" borderId="14" xfId="0" applyNumberFormat="1" applyFont="1" applyBorder="1" applyAlignment="1">
      <alignment horizontal="center" vertical="center" wrapText="1"/>
    </xf>
    <xf numFmtId="1" fontId="2" fillId="0" borderId="0" xfId="0" applyNumberFormat="1" applyFont="1" applyFill="1" applyAlignment="1" applyProtection="1">
      <alignment horizontal="right"/>
      <protection locked="0"/>
    </xf>
    <xf numFmtId="1" fontId="2" fillId="0" borderId="0" xfId="0" applyNumberFormat="1" applyFont="1" applyAlignment="1">
      <alignment horizontal="right"/>
    </xf>
    <xf numFmtId="1" fontId="2" fillId="0" borderId="0" xfId="0" applyNumberFormat="1" applyFont="1" applyFill="1" applyAlignment="1">
      <alignment horizontal="right"/>
    </xf>
    <xf numFmtId="1" fontId="2" fillId="0" borderId="3" xfId="0" applyNumberFormat="1" applyFont="1" applyFill="1" applyBorder="1" applyAlignment="1" applyProtection="1">
      <alignment horizontal="center" vertical="top" wrapText="1"/>
      <protection locked="0"/>
    </xf>
    <xf numFmtId="1" fontId="1" fillId="0" borderId="4" xfId="0" applyNumberFormat="1" applyFont="1" applyFill="1" applyBorder="1" applyAlignment="1" applyProtection="1">
      <alignment horizontal="right" wrapText="1"/>
      <protection/>
    </xf>
    <xf numFmtId="1" fontId="2" fillId="0" borderId="0" xfId="0" applyNumberFormat="1" applyFont="1" applyFill="1" applyBorder="1" applyAlignment="1" applyProtection="1">
      <alignment horizontal="right" wrapText="1"/>
      <protection/>
    </xf>
    <xf numFmtId="1" fontId="2" fillId="0" borderId="0" xfId="18" applyNumberFormat="1" applyFont="1" applyFill="1" applyBorder="1" applyAlignment="1" applyProtection="1">
      <alignment horizontal="right" wrapText="1"/>
      <protection hidden="1"/>
    </xf>
    <xf numFmtId="1" fontId="1" fillId="0" borderId="0" xfId="0" applyNumberFormat="1" applyFont="1" applyFill="1" applyBorder="1" applyAlignment="1" applyProtection="1">
      <alignment horizontal="right" wrapText="1"/>
      <protection/>
    </xf>
    <xf numFmtId="1" fontId="1" fillId="0" borderId="3" xfId="0" applyNumberFormat="1" applyFont="1" applyFill="1" applyBorder="1" applyAlignment="1" applyProtection="1">
      <alignment horizontal="right" wrapText="1"/>
      <protection/>
    </xf>
    <xf numFmtId="1" fontId="2" fillId="0" borderId="0" xfId="0" applyNumberFormat="1" applyFont="1" applyFill="1" applyAlignment="1" applyProtection="1">
      <alignment horizontal="right"/>
      <protection/>
    </xf>
    <xf numFmtId="0" fontId="2" fillId="0" borderId="0" xfId="18" applyFont="1" applyBorder="1" applyAlignment="1">
      <alignment vertical="top" wrapText="1"/>
      <protection/>
    </xf>
    <xf numFmtId="1" fontId="0" fillId="0" borderId="0" xfId="0" applyNumberFormat="1" applyFont="1" applyFill="1" applyAlignment="1" applyProtection="1">
      <alignment horizontal="center"/>
      <protection locked="0"/>
    </xf>
    <xf numFmtId="1" fontId="0" fillId="0" borderId="0" xfId="0" applyNumberFormat="1" applyFont="1" applyFill="1" applyAlignment="1" applyProtection="1">
      <alignment horizontal="right"/>
      <protection locked="0"/>
    </xf>
    <xf numFmtId="1" fontId="1" fillId="0" borderId="0" xfId="0" applyNumberFormat="1" applyFont="1" applyFill="1" applyBorder="1" applyAlignment="1" applyProtection="1">
      <alignment horizontal="right" wrapText="1"/>
      <protection locked="0"/>
    </xf>
    <xf numFmtId="1" fontId="1" fillId="0" borderId="0" xfId="0" applyNumberFormat="1" applyFont="1" applyFill="1" applyBorder="1" applyAlignment="1" applyProtection="1">
      <alignment wrapText="1"/>
      <protection/>
    </xf>
    <xf numFmtId="1" fontId="2" fillId="0" borderId="0" xfId="0" applyNumberFormat="1" applyFont="1" applyFill="1" applyBorder="1" applyAlignment="1" applyProtection="1">
      <alignment horizontal="right" wrapText="1"/>
      <protection locked="0"/>
    </xf>
    <xf numFmtId="1" fontId="2" fillId="0" borderId="0" xfId="19" applyNumberFormat="1" applyFont="1" applyFill="1" applyBorder="1" applyAlignment="1" applyProtection="1">
      <alignment wrapText="1"/>
      <protection hidden="1"/>
    </xf>
    <xf numFmtId="1" fontId="2" fillId="0" borderId="0" xfId="19" applyNumberFormat="1" applyFont="1" applyFill="1" applyBorder="1" applyAlignment="1" applyProtection="1">
      <alignment horizontal="right" wrapText="1"/>
      <protection hidden="1"/>
    </xf>
    <xf numFmtId="1" fontId="2" fillId="0" borderId="0" xfId="0" applyNumberFormat="1" applyFont="1" applyFill="1" applyBorder="1" applyAlignment="1" applyProtection="1">
      <alignment wrapText="1"/>
      <protection/>
    </xf>
    <xf numFmtId="1" fontId="1" fillId="0" borderId="3" xfId="0" applyNumberFormat="1" applyFont="1" applyFill="1" applyBorder="1" applyAlignment="1" applyProtection="1">
      <alignment horizontal="right" wrapText="1"/>
      <protection locked="0"/>
    </xf>
    <xf numFmtId="1" fontId="0" fillId="0" borderId="0" xfId="0" applyNumberFormat="1" applyFont="1" applyFill="1" applyAlignment="1" applyProtection="1">
      <alignment horizontal="right"/>
      <protection/>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horizontal="right"/>
      <protection locked="0"/>
    </xf>
    <xf numFmtId="1" fontId="1" fillId="0" borderId="15" xfId="0" applyNumberFormat="1" applyFont="1" applyFill="1" applyBorder="1" applyAlignment="1" applyProtection="1">
      <alignment horizontal="center" vertical="center" wrapText="1"/>
      <protection locked="0"/>
    </xf>
    <xf numFmtId="1" fontId="5" fillId="0" borderId="16" xfId="0" applyNumberFormat="1" applyFont="1" applyFill="1" applyBorder="1" applyAlignment="1">
      <alignment horizontal="center" vertical="center" wrapText="1"/>
    </xf>
    <xf numFmtId="0" fontId="15" fillId="0" borderId="17" xfId="0" applyFont="1" applyBorder="1" applyAlignment="1">
      <alignment vertical="top"/>
    </xf>
    <xf numFmtId="0" fontId="15" fillId="0" borderId="9" xfId="0" applyFont="1" applyBorder="1" applyAlignment="1">
      <alignment horizontal="center" vertical="top"/>
    </xf>
    <xf numFmtId="0" fontId="9" fillId="0" borderId="0" xfId="0" applyFont="1" applyFill="1" applyBorder="1" applyAlignment="1">
      <alignment horizontal="center" vertical="top"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171" fontId="22" fillId="0" borderId="25" xfId="0" applyNumberFormat="1" applyFont="1" applyBorder="1" applyAlignment="1">
      <alignment horizontal="center" vertical="center" wrapText="1"/>
    </xf>
    <xf numFmtId="171" fontId="22" fillId="0" borderId="26" xfId="0" applyNumberFormat="1" applyFont="1" applyBorder="1" applyAlignment="1">
      <alignment horizontal="center" vertical="center" wrapText="1"/>
    </xf>
    <xf numFmtId="0" fontId="1" fillId="0" borderId="15" xfId="0" applyFont="1" applyFill="1" applyBorder="1" applyAlignment="1" applyProtection="1">
      <alignment horizontal="center" vertical="top" wrapText="1"/>
      <protection locked="0"/>
    </xf>
    <xf numFmtId="0" fontId="2" fillId="0" borderId="16" xfId="0" applyFont="1" applyBorder="1" applyAlignment="1">
      <alignment horizontal="center" vertical="top" wrapText="1"/>
    </xf>
    <xf numFmtId="0" fontId="2" fillId="0" borderId="27" xfId="0" applyFont="1" applyBorder="1" applyAlignment="1">
      <alignment horizontal="center" vertical="top" wrapText="1"/>
    </xf>
    <xf numFmtId="1" fontId="2" fillId="0" borderId="15" xfId="0" applyNumberFormat="1" applyFont="1" applyFill="1" applyBorder="1" applyAlignment="1" applyProtection="1">
      <alignment horizontal="center" vertical="top" wrapText="1"/>
      <protection locked="0"/>
    </xf>
    <xf numFmtId="1" fontId="2" fillId="0" borderId="16" xfId="0" applyNumberFormat="1" applyFont="1" applyBorder="1" applyAlignment="1">
      <alignment horizontal="center" wrapText="1"/>
    </xf>
    <xf numFmtId="1" fontId="2" fillId="0" borderId="27" xfId="0" applyNumberFormat="1" applyFont="1" applyBorder="1" applyAlignment="1">
      <alignment horizontal="center" wrapText="1"/>
    </xf>
    <xf numFmtId="0" fontId="20" fillId="0" borderId="0" xfId="0" applyFont="1" applyFill="1" applyAlignment="1" applyProtection="1">
      <alignment horizontal="center" wrapText="1"/>
      <protection locked="0"/>
    </xf>
    <xf numFmtId="0" fontId="20" fillId="0" borderId="0" xfId="0" applyFont="1" applyAlignment="1">
      <alignment horizontal="center" wrapText="1"/>
    </xf>
    <xf numFmtId="49" fontId="21" fillId="0" borderId="15" xfId="0" applyNumberFormat="1" applyFont="1" applyFill="1" applyBorder="1" applyAlignment="1" applyProtection="1">
      <alignment horizontal="center" vertical="center" textRotation="90" wrapText="1"/>
      <protection locked="0"/>
    </xf>
    <xf numFmtId="49" fontId="21" fillId="0" borderId="16" xfId="0" applyNumberFormat="1" applyFont="1" applyBorder="1" applyAlignment="1">
      <alignment horizontal="center" vertical="center" textRotation="90" wrapText="1"/>
    </xf>
    <xf numFmtId="49" fontId="21" fillId="0" borderId="27" xfId="0" applyNumberFormat="1" applyFont="1" applyBorder="1" applyAlignment="1">
      <alignment horizontal="center" vertical="center" textRotation="90" wrapText="1"/>
    </xf>
    <xf numFmtId="0" fontId="21" fillId="0" borderId="16" xfId="0" applyFont="1" applyBorder="1" applyAlignment="1">
      <alignment horizontal="center" vertical="center" textRotation="90" wrapText="1"/>
    </xf>
    <xf numFmtId="0" fontId="21" fillId="0" borderId="27" xfId="0" applyFont="1" applyBorder="1" applyAlignment="1">
      <alignment horizontal="center" vertical="center" textRotation="90" wrapText="1"/>
    </xf>
    <xf numFmtId="0" fontId="20" fillId="0" borderId="0" xfId="0" applyFont="1" applyFill="1" applyAlignment="1">
      <alignment horizontal="center" wrapText="1"/>
    </xf>
    <xf numFmtId="0" fontId="6" fillId="0" borderId="16"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1" fontId="5" fillId="0" borderId="27" xfId="0" applyNumberFormat="1" applyFont="1" applyFill="1" applyBorder="1" applyAlignment="1">
      <alignment horizontal="center" vertical="center" wrapText="1"/>
    </xf>
    <xf numFmtId="0" fontId="21" fillId="0" borderId="15" xfId="0" applyFont="1" applyFill="1" applyBorder="1" applyAlignment="1" applyProtection="1">
      <alignment horizontal="center" vertical="center" textRotation="90" wrapText="1"/>
      <protection locked="0"/>
    </xf>
    <xf numFmtId="0" fontId="21" fillId="0" borderId="16" xfId="0" applyFont="1" applyFill="1" applyBorder="1" applyAlignment="1" applyProtection="1">
      <alignment horizontal="center" vertical="center" textRotation="90" wrapText="1"/>
      <protection locked="0"/>
    </xf>
    <xf numFmtId="0" fontId="21" fillId="0" borderId="27" xfId="0" applyFont="1" applyFill="1" applyBorder="1" applyAlignment="1" applyProtection="1">
      <alignment horizontal="center" vertical="center" textRotation="90" wrapText="1"/>
      <protection locked="0"/>
    </xf>
    <xf numFmtId="49" fontId="21" fillId="0" borderId="16" xfId="0" applyNumberFormat="1" applyFont="1" applyFill="1" applyBorder="1" applyAlignment="1" applyProtection="1">
      <alignment horizontal="center" vertical="center" textRotation="90" wrapText="1"/>
      <protection locked="0"/>
    </xf>
    <xf numFmtId="49" fontId="21" fillId="0" borderId="27" xfId="0" applyNumberFormat="1" applyFont="1" applyFill="1" applyBorder="1" applyAlignment="1" applyProtection="1">
      <alignment horizontal="center" vertical="center" textRotation="90" wrapText="1"/>
      <protection locked="0"/>
    </xf>
    <xf numFmtId="0" fontId="1" fillId="0" borderId="15" xfId="0"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cellXfs>
  <cellStyles count="10">
    <cellStyle name="Normal" xfId="0"/>
    <cellStyle name="Гиперссылка" xfId="15"/>
    <cellStyle name="Currency" xfId="16"/>
    <cellStyle name="Currency [0]" xfId="17"/>
    <cellStyle name="Обычный_Tmp1" xfId="18"/>
    <cellStyle name="Обычный_Tmp2" xfId="19"/>
    <cellStyle name="Открывавшаяся гиперссылка"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rfu\&#1087;&#1086;&#1083;&#1100;&#1079;&#1086;&#1074;&#1072;&#1090;&#1077;&#1083;&#1080;\&#1052;&#1086;&#1080;%20&#1076;&#1086;&#1082;&#1091;&#1084;&#1077;&#1085;&#1090;&#1099;\&#1040;&#1073;&#1072;&#1083;&#1099;&#1096;&#1077;&#1074;&#1072;%20&#1045;.&#1050;\&#1048;&#1089;&#1087;&#1086;&#1083;&#1085;&#1077;&#1085;&#1080;&#1077;%20&#1073;&#1102;&#1076;&#1078;&#1077;&#1090;&#1072;\&#1055;&#1088;&#1086;&#1077;&#1082;&#1090;&#1099;%20&#1087;&#1086;%20&#1080;&#1089;&#1087;&#1086;&#1083;&#1085;&#1077;&#1085;&#1080;&#1102;%20&#1073;&#1102;&#1076;&#1078;&#1077;&#1090;&#1072;\&#1055;&#1088;&#1080;&#1083;&#1086;&#1078;&#1077;&#1085;&#1080;&#1103;%20&#1082;%20&#1088;&#1077;&#1096;&#1077;&#1085;&#1080;&#1102;%20&#1087;&#1086;%20&#1080;&#1079;&#1084;&#1077;&#1085;&#1077;&#1085;&#1080;&#1103;&#1084;%202005%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Источ деф"/>
      <sheetName val="№2"/>
      <sheetName val="№3"/>
      <sheetName val="Приложения к решению по изменен"/>
    </sheetNames>
    <definedNames>
      <definedName name="снятие_заливки"/>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M191"/>
  <sheetViews>
    <sheetView showZeros="0" tabSelected="1" workbookViewId="0" topLeftCell="A7">
      <selection activeCell="M6" sqref="M6"/>
    </sheetView>
  </sheetViews>
  <sheetFormatPr defaultColWidth="9.00390625" defaultRowHeight="12.75"/>
  <cols>
    <col min="1" max="1" width="5.875" style="12" customWidth="1"/>
    <col min="2" max="2" width="0.37109375" style="13" customWidth="1"/>
    <col min="3" max="3" width="59.75390625" style="12" customWidth="1"/>
    <col min="4" max="4" width="5.75390625" style="15" customWidth="1"/>
    <col min="5" max="5" width="3.375" style="15" customWidth="1"/>
    <col min="6" max="6" width="4.00390625" style="15" customWidth="1"/>
    <col min="7" max="7" width="3.875" style="15" customWidth="1"/>
    <col min="8" max="8" width="4.375" style="15" customWidth="1"/>
    <col min="9" max="9" width="3.375" style="15" customWidth="1"/>
    <col min="10" max="10" width="5.75390625" style="15" customWidth="1"/>
    <col min="11" max="11" width="4.375" style="15" customWidth="1"/>
    <col min="12" max="12" width="10.75390625" style="128" customWidth="1"/>
    <col min="13" max="13" width="9.125" style="20" customWidth="1"/>
    <col min="14" max="16384" width="9.125" style="12" customWidth="1"/>
  </cols>
  <sheetData>
    <row r="1" spans="4:13" ht="15">
      <c r="D1" s="14"/>
      <c r="I1" s="107"/>
      <c r="J1" s="108"/>
      <c r="K1" s="2"/>
      <c r="L1" s="124" t="s">
        <v>591</v>
      </c>
      <c r="M1" s="14"/>
    </row>
    <row r="2" spans="4:13" ht="13.5" customHeight="1">
      <c r="D2" s="14"/>
      <c r="I2" s="107"/>
      <c r="J2" s="108"/>
      <c r="K2" s="109"/>
      <c r="L2" s="125" t="s">
        <v>387</v>
      </c>
      <c r="M2" s="18"/>
    </row>
    <row r="3" spans="9:13" ht="13.5" customHeight="1">
      <c r="I3" s="110"/>
      <c r="J3" s="108"/>
      <c r="K3" s="109"/>
      <c r="L3" s="126" t="s">
        <v>307</v>
      </c>
      <c r="M3" s="18"/>
    </row>
    <row r="4" spans="9:13" ht="13.5" customHeight="1">
      <c r="I4" s="110"/>
      <c r="J4" s="108"/>
      <c r="K4" s="109"/>
      <c r="L4" s="126" t="s">
        <v>322</v>
      </c>
      <c r="M4" s="18"/>
    </row>
    <row r="5" spans="8:13" ht="13.5" customHeight="1">
      <c r="H5" s="36"/>
      <c r="I5" s="17"/>
      <c r="J5" s="43"/>
      <c r="K5" s="7"/>
      <c r="L5" s="124"/>
      <c r="M5" s="19"/>
    </row>
    <row r="7" spans="1:12" ht="15.75" customHeight="1">
      <c r="A7" s="190" t="s">
        <v>41</v>
      </c>
      <c r="B7" s="190"/>
      <c r="C7" s="190"/>
      <c r="D7" s="190"/>
      <c r="E7" s="190"/>
      <c r="F7" s="190"/>
      <c r="G7" s="190"/>
      <c r="H7" s="190"/>
      <c r="I7" s="190"/>
      <c r="J7" s="190"/>
      <c r="K7" s="190"/>
      <c r="L7" s="190"/>
    </row>
    <row r="8" ht="15.75" thickBot="1">
      <c r="L8" s="127" t="s">
        <v>496</v>
      </c>
    </row>
    <row r="9" spans="1:13" s="21" customFormat="1" ht="42.75" customHeight="1">
      <c r="A9" s="191" t="s">
        <v>497</v>
      </c>
      <c r="B9" s="111"/>
      <c r="C9" s="193" t="s">
        <v>538</v>
      </c>
      <c r="D9" s="195" t="s">
        <v>498</v>
      </c>
      <c r="E9" s="196"/>
      <c r="F9" s="196"/>
      <c r="G9" s="196"/>
      <c r="H9" s="196"/>
      <c r="I9" s="196"/>
      <c r="J9" s="196"/>
      <c r="K9" s="197"/>
      <c r="L9" s="198" t="s">
        <v>499</v>
      </c>
      <c r="M9" s="29"/>
    </row>
    <row r="10" spans="1:13" s="21" customFormat="1" ht="48.75" thickBot="1">
      <c r="A10" s="192"/>
      <c r="B10" s="112"/>
      <c r="C10" s="194"/>
      <c r="D10" s="113" t="s">
        <v>500</v>
      </c>
      <c r="E10" s="113" t="s">
        <v>501</v>
      </c>
      <c r="F10" s="113" t="s">
        <v>502</v>
      </c>
      <c r="G10" s="113" t="s">
        <v>503</v>
      </c>
      <c r="H10" s="113" t="s">
        <v>504</v>
      </c>
      <c r="I10" s="113" t="s">
        <v>505</v>
      </c>
      <c r="J10" s="113" t="s">
        <v>506</v>
      </c>
      <c r="K10" s="113" t="s">
        <v>507</v>
      </c>
      <c r="L10" s="199"/>
      <c r="M10" s="29"/>
    </row>
    <row r="11" spans="1:13" s="21" customFormat="1" ht="12.75" thickBot="1">
      <c r="A11" s="157">
        <v>1</v>
      </c>
      <c r="B11" s="158"/>
      <c r="C11" s="159">
        <v>2</v>
      </c>
      <c r="D11" s="160">
        <v>3</v>
      </c>
      <c r="E11" s="161">
        <v>4</v>
      </c>
      <c r="F11" s="161">
        <v>5</v>
      </c>
      <c r="G11" s="161">
        <v>6</v>
      </c>
      <c r="H11" s="161">
        <v>7</v>
      </c>
      <c r="I11" s="161">
        <v>8</v>
      </c>
      <c r="J11" s="161">
        <v>9</v>
      </c>
      <c r="K11" s="159">
        <v>10</v>
      </c>
      <c r="L11" s="162">
        <v>11</v>
      </c>
      <c r="M11" s="29"/>
    </row>
    <row r="12" spans="1:13" s="27" customFormat="1" ht="12">
      <c r="A12" s="24" t="s">
        <v>253</v>
      </c>
      <c r="B12" s="24"/>
      <c r="C12" s="145" t="s">
        <v>539</v>
      </c>
      <c r="D12" s="114" t="s">
        <v>508</v>
      </c>
      <c r="E12" s="114">
        <v>1</v>
      </c>
      <c r="F12" s="114" t="s">
        <v>510</v>
      </c>
      <c r="G12" s="115" t="s">
        <v>510</v>
      </c>
      <c r="H12" s="115" t="s">
        <v>508</v>
      </c>
      <c r="I12" s="115" t="s">
        <v>510</v>
      </c>
      <c r="J12" s="115" t="s">
        <v>511</v>
      </c>
      <c r="K12" s="115" t="s">
        <v>508</v>
      </c>
      <c r="L12" s="150">
        <f>L13+L22+L26+L31+L42+L60+L106+L113+L137+L102+L146</f>
        <v>88504.225</v>
      </c>
      <c r="M12" s="30"/>
    </row>
    <row r="13" spans="1:13" s="25" customFormat="1" ht="12">
      <c r="A13" s="24" t="s">
        <v>254</v>
      </c>
      <c r="B13" s="24"/>
      <c r="C13" s="129" t="s">
        <v>540</v>
      </c>
      <c r="D13" s="114" t="s">
        <v>508</v>
      </c>
      <c r="E13" s="114">
        <v>1</v>
      </c>
      <c r="F13" s="114" t="s">
        <v>509</v>
      </c>
      <c r="G13" s="115" t="s">
        <v>510</v>
      </c>
      <c r="H13" s="115" t="s">
        <v>508</v>
      </c>
      <c r="I13" s="115" t="s">
        <v>510</v>
      </c>
      <c r="J13" s="115" t="s">
        <v>511</v>
      </c>
      <c r="K13" s="115" t="s">
        <v>508</v>
      </c>
      <c r="L13" s="150">
        <f>L14</f>
        <v>63063</v>
      </c>
      <c r="M13" s="30"/>
    </row>
    <row r="14" spans="1:13" s="25" customFormat="1" ht="12">
      <c r="A14" s="148" t="s">
        <v>541</v>
      </c>
      <c r="B14" s="24"/>
      <c r="C14" s="129" t="s">
        <v>256</v>
      </c>
      <c r="D14" s="115" t="s">
        <v>542</v>
      </c>
      <c r="E14" s="114">
        <v>1</v>
      </c>
      <c r="F14" s="114" t="s">
        <v>509</v>
      </c>
      <c r="G14" s="115" t="s">
        <v>512</v>
      </c>
      <c r="H14" s="115" t="s">
        <v>508</v>
      </c>
      <c r="I14" s="115" t="s">
        <v>509</v>
      </c>
      <c r="J14" s="115" t="s">
        <v>511</v>
      </c>
      <c r="K14" s="115" t="s">
        <v>543</v>
      </c>
      <c r="L14" s="150">
        <f>L15+L16+L17+L19+L21+L18</f>
        <v>63063</v>
      </c>
      <c r="M14" s="30"/>
    </row>
    <row r="15" spans="1:13" s="23" customFormat="1" ht="24" customHeight="1">
      <c r="A15" s="22"/>
      <c r="B15" s="22"/>
      <c r="C15" s="130" t="s">
        <v>544</v>
      </c>
      <c r="D15" s="117" t="s">
        <v>542</v>
      </c>
      <c r="E15" s="116">
        <v>1</v>
      </c>
      <c r="F15" s="116" t="s">
        <v>509</v>
      </c>
      <c r="G15" s="117" t="s">
        <v>512</v>
      </c>
      <c r="H15" s="117" t="s">
        <v>273</v>
      </c>
      <c r="I15" s="117" t="s">
        <v>509</v>
      </c>
      <c r="J15" s="117" t="s">
        <v>511</v>
      </c>
      <c r="K15" s="117" t="s">
        <v>543</v>
      </c>
      <c r="L15" s="151">
        <v>71</v>
      </c>
      <c r="M15" s="31"/>
    </row>
    <row r="16" spans="1:13" s="23" customFormat="1" ht="49.5" customHeight="1">
      <c r="A16" s="22"/>
      <c r="B16" s="22"/>
      <c r="C16" s="104" t="s">
        <v>545</v>
      </c>
      <c r="D16" s="117" t="s">
        <v>542</v>
      </c>
      <c r="E16" s="116">
        <v>1</v>
      </c>
      <c r="F16" s="116" t="s">
        <v>509</v>
      </c>
      <c r="G16" s="117" t="s">
        <v>512</v>
      </c>
      <c r="H16" s="117" t="s">
        <v>546</v>
      </c>
      <c r="I16" s="117" t="s">
        <v>509</v>
      </c>
      <c r="J16" s="117" t="s">
        <v>511</v>
      </c>
      <c r="K16" s="117" t="s">
        <v>543</v>
      </c>
      <c r="L16" s="151">
        <v>62927</v>
      </c>
      <c r="M16" s="31"/>
    </row>
    <row r="17" spans="1:13" s="23" customFormat="1" ht="60">
      <c r="A17" s="22"/>
      <c r="B17" s="22"/>
      <c r="C17" s="104" t="s">
        <v>547</v>
      </c>
      <c r="D17" s="117" t="s">
        <v>542</v>
      </c>
      <c r="E17" s="117" t="s">
        <v>548</v>
      </c>
      <c r="F17" s="117" t="s">
        <v>509</v>
      </c>
      <c r="G17" s="117" t="s">
        <v>512</v>
      </c>
      <c r="H17" s="117" t="s">
        <v>549</v>
      </c>
      <c r="I17" s="117" t="s">
        <v>509</v>
      </c>
      <c r="J17" s="117" t="s">
        <v>511</v>
      </c>
      <c r="K17" s="117" t="s">
        <v>543</v>
      </c>
      <c r="L17" s="151">
        <v>46</v>
      </c>
      <c r="M17" s="31"/>
    </row>
    <row r="18" spans="1:13" s="23" customFormat="1" ht="24">
      <c r="A18" s="22"/>
      <c r="B18" s="22"/>
      <c r="C18" s="130" t="s">
        <v>19</v>
      </c>
      <c r="D18" s="117" t="s">
        <v>542</v>
      </c>
      <c r="E18" s="117" t="s">
        <v>548</v>
      </c>
      <c r="F18" s="117" t="s">
        <v>509</v>
      </c>
      <c r="G18" s="117" t="s">
        <v>512</v>
      </c>
      <c r="H18" s="117" t="s">
        <v>571</v>
      </c>
      <c r="I18" s="117" t="s">
        <v>509</v>
      </c>
      <c r="J18" s="117" t="s">
        <v>511</v>
      </c>
      <c r="K18" s="117" t="s">
        <v>543</v>
      </c>
      <c r="L18" s="151">
        <v>5</v>
      </c>
      <c r="M18" s="31"/>
    </row>
    <row r="19" spans="1:13" s="23" customFormat="1" ht="134.25" customHeight="1">
      <c r="A19" s="22"/>
      <c r="B19" s="22"/>
      <c r="C19" s="104" t="s">
        <v>630</v>
      </c>
      <c r="D19" s="117" t="s">
        <v>542</v>
      </c>
      <c r="E19" s="117" t="s">
        <v>548</v>
      </c>
      <c r="F19" s="117" t="s">
        <v>509</v>
      </c>
      <c r="G19" s="117" t="s">
        <v>512</v>
      </c>
      <c r="H19" s="117" t="s">
        <v>559</v>
      </c>
      <c r="I19" s="117" t="s">
        <v>509</v>
      </c>
      <c r="J19" s="117" t="s">
        <v>511</v>
      </c>
      <c r="K19" s="117" t="s">
        <v>543</v>
      </c>
      <c r="L19" s="151">
        <v>-4</v>
      </c>
      <c r="M19" s="31"/>
    </row>
    <row r="20" spans="1:13" s="23" customFormat="1" ht="30" customHeight="1" hidden="1">
      <c r="A20" s="22"/>
      <c r="B20" s="22"/>
      <c r="C20" s="130" t="s">
        <v>560</v>
      </c>
      <c r="D20" s="117" t="s">
        <v>542</v>
      </c>
      <c r="E20" s="117" t="s">
        <v>548</v>
      </c>
      <c r="F20" s="117" t="s">
        <v>509</v>
      </c>
      <c r="G20" s="117" t="s">
        <v>512</v>
      </c>
      <c r="H20" s="117" t="s">
        <v>561</v>
      </c>
      <c r="I20" s="117" t="s">
        <v>509</v>
      </c>
      <c r="J20" s="117" t="s">
        <v>511</v>
      </c>
      <c r="K20" s="117" t="s">
        <v>543</v>
      </c>
      <c r="L20" s="151"/>
      <c r="M20" s="31"/>
    </row>
    <row r="21" spans="1:13" s="23" customFormat="1" ht="72">
      <c r="A21" s="22"/>
      <c r="B21" s="22"/>
      <c r="C21" s="104" t="s">
        <v>20</v>
      </c>
      <c r="D21" s="117" t="s">
        <v>542</v>
      </c>
      <c r="E21" s="117" t="s">
        <v>548</v>
      </c>
      <c r="F21" s="117" t="s">
        <v>509</v>
      </c>
      <c r="G21" s="117" t="s">
        <v>512</v>
      </c>
      <c r="H21" s="117" t="s">
        <v>572</v>
      </c>
      <c r="I21" s="117" t="s">
        <v>509</v>
      </c>
      <c r="J21" s="117" t="s">
        <v>511</v>
      </c>
      <c r="K21" s="117" t="s">
        <v>543</v>
      </c>
      <c r="L21" s="151">
        <v>18</v>
      </c>
      <c r="M21" s="31"/>
    </row>
    <row r="22" spans="1:13" s="25" customFormat="1" ht="12">
      <c r="A22" s="24" t="s">
        <v>257</v>
      </c>
      <c r="B22" s="24"/>
      <c r="C22" s="129" t="s">
        <v>562</v>
      </c>
      <c r="D22" s="114" t="s">
        <v>508</v>
      </c>
      <c r="E22" s="115" t="s">
        <v>548</v>
      </c>
      <c r="F22" s="115" t="s">
        <v>563</v>
      </c>
      <c r="G22" s="115" t="s">
        <v>510</v>
      </c>
      <c r="H22" s="115" t="s">
        <v>508</v>
      </c>
      <c r="I22" s="115" t="s">
        <v>510</v>
      </c>
      <c r="J22" s="115" t="s">
        <v>511</v>
      </c>
      <c r="K22" s="115" t="s">
        <v>508</v>
      </c>
      <c r="L22" s="150">
        <f>L23+L25</f>
        <v>14085</v>
      </c>
      <c r="M22" s="30"/>
    </row>
    <row r="23" spans="1:13" s="25" customFormat="1" ht="12">
      <c r="A23" s="24" t="s">
        <v>258</v>
      </c>
      <c r="B23" s="24"/>
      <c r="C23" s="129" t="s">
        <v>568</v>
      </c>
      <c r="D23" s="115" t="s">
        <v>542</v>
      </c>
      <c r="E23" s="115" t="s">
        <v>548</v>
      </c>
      <c r="F23" s="115" t="s">
        <v>563</v>
      </c>
      <c r="G23" s="115" t="s">
        <v>512</v>
      </c>
      <c r="H23" s="115" t="s">
        <v>508</v>
      </c>
      <c r="I23" s="115" t="s">
        <v>512</v>
      </c>
      <c r="J23" s="115" t="s">
        <v>511</v>
      </c>
      <c r="K23" s="115" t="s">
        <v>543</v>
      </c>
      <c r="L23" s="150">
        <v>13995</v>
      </c>
      <c r="M23" s="30"/>
    </row>
    <row r="24" spans="1:13" s="25" customFormat="1" ht="12.75" customHeight="1" hidden="1">
      <c r="A24" s="24" t="s">
        <v>515</v>
      </c>
      <c r="B24" s="24"/>
      <c r="C24" s="129" t="s">
        <v>568</v>
      </c>
      <c r="D24" s="115" t="s">
        <v>542</v>
      </c>
      <c r="E24" s="115" t="s">
        <v>548</v>
      </c>
      <c r="F24" s="115" t="s">
        <v>563</v>
      </c>
      <c r="G24" s="115" t="s">
        <v>512</v>
      </c>
      <c r="H24" s="115" t="s">
        <v>508</v>
      </c>
      <c r="I24" s="115" t="s">
        <v>509</v>
      </c>
      <c r="J24" s="115" t="s">
        <v>511</v>
      </c>
      <c r="K24" s="115" t="s">
        <v>543</v>
      </c>
      <c r="L24" s="150"/>
      <c r="M24" s="30"/>
    </row>
    <row r="25" spans="1:13" s="25" customFormat="1" ht="12.75" customHeight="1">
      <c r="A25" s="24" t="s">
        <v>513</v>
      </c>
      <c r="B25" s="24"/>
      <c r="C25" s="129" t="s">
        <v>42</v>
      </c>
      <c r="D25" s="115" t="s">
        <v>542</v>
      </c>
      <c r="E25" s="115" t="s">
        <v>548</v>
      </c>
      <c r="F25" s="115" t="s">
        <v>563</v>
      </c>
      <c r="G25" s="115" t="s">
        <v>514</v>
      </c>
      <c r="H25" s="115" t="s">
        <v>508</v>
      </c>
      <c r="I25" s="115" t="s">
        <v>509</v>
      </c>
      <c r="J25" s="115" t="s">
        <v>511</v>
      </c>
      <c r="K25" s="115" t="s">
        <v>543</v>
      </c>
      <c r="L25" s="150">
        <v>90</v>
      </c>
      <c r="M25" s="30"/>
    </row>
    <row r="26" spans="1:13" s="25" customFormat="1" ht="14.25" customHeight="1">
      <c r="A26" s="24" t="s">
        <v>259</v>
      </c>
      <c r="B26" s="24"/>
      <c r="C26" s="129" t="s">
        <v>43</v>
      </c>
      <c r="D26" s="114" t="s">
        <v>508</v>
      </c>
      <c r="E26" s="115" t="s">
        <v>548</v>
      </c>
      <c r="F26" s="115" t="s">
        <v>520</v>
      </c>
      <c r="G26" s="115" t="s">
        <v>510</v>
      </c>
      <c r="H26" s="115" t="s">
        <v>508</v>
      </c>
      <c r="I26" s="115" t="s">
        <v>510</v>
      </c>
      <c r="J26" s="115" t="s">
        <v>511</v>
      </c>
      <c r="K26" s="115" t="s">
        <v>508</v>
      </c>
      <c r="L26" s="150">
        <f>L27+L28+L29+L30</f>
        <v>1102.225</v>
      </c>
      <c r="M26" s="30"/>
    </row>
    <row r="27" spans="1:13" s="25" customFormat="1" ht="24">
      <c r="A27" s="148" t="s">
        <v>44</v>
      </c>
      <c r="B27" s="32"/>
      <c r="C27" s="129" t="s">
        <v>575</v>
      </c>
      <c r="D27" s="115" t="s">
        <v>542</v>
      </c>
      <c r="E27" s="115" t="s">
        <v>548</v>
      </c>
      <c r="F27" s="115" t="s">
        <v>520</v>
      </c>
      <c r="G27" s="115" t="s">
        <v>514</v>
      </c>
      <c r="H27" s="115" t="s">
        <v>273</v>
      </c>
      <c r="I27" s="115" t="s">
        <v>509</v>
      </c>
      <c r="J27" s="115" t="s">
        <v>511</v>
      </c>
      <c r="K27" s="115" t="s">
        <v>543</v>
      </c>
      <c r="L27" s="150">
        <v>465</v>
      </c>
      <c r="M27" s="30"/>
    </row>
    <row r="28" spans="1:13" s="23" customFormat="1" ht="50.25" customHeight="1">
      <c r="A28" s="148" t="s">
        <v>45</v>
      </c>
      <c r="B28" s="24"/>
      <c r="C28" s="129" t="s">
        <v>46</v>
      </c>
      <c r="D28" s="115" t="s">
        <v>542</v>
      </c>
      <c r="E28" s="115" t="s">
        <v>548</v>
      </c>
      <c r="F28" s="115" t="s">
        <v>520</v>
      </c>
      <c r="G28" s="115" t="s">
        <v>576</v>
      </c>
      <c r="H28" s="115" t="s">
        <v>577</v>
      </c>
      <c r="I28" s="115" t="s">
        <v>509</v>
      </c>
      <c r="J28" s="115" t="s">
        <v>511</v>
      </c>
      <c r="K28" s="115" t="s">
        <v>543</v>
      </c>
      <c r="L28" s="150">
        <v>623</v>
      </c>
      <c r="M28" s="31"/>
    </row>
    <row r="29" spans="1:13" s="23" customFormat="1" ht="24.75" customHeight="1">
      <c r="A29" s="148" t="s">
        <v>47</v>
      </c>
      <c r="B29" s="22"/>
      <c r="C29" s="129" t="s">
        <v>21</v>
      </c>
      <c r="D29" s="115" t="s">
        <v>273</v>
      </c>
      <c r="E29" s="115" t="s">
        <v>548</v>
      </c>
      <c r="F29" s="115" t="s">
        <v>520</v>
      </c>
      <c r="G29" s="115" t="s">
        <v>576</v>
      </c>
      <c r="H29" s="115" t="s">
        <v>22</v>
      </c>
      <c r="I29" s="115" t="s">
        <v>509</v>
      </c>
      <c r="J29" s="115" t="s">
        <v>511</v>
      </c>
      <c r="K29" s="115" t="s">
        <v>543</v>
      </c>
      <c r="L29" s="150">
        <v>14</v>
      </c>
      <c r="M29" s="31"/>
    </row>
    <row r="30" spans="1:13" s="23" customFormat="1" ht="16.5" customHeight="1">
      <c r="A30" s="148" t="s">
        <v>48</v>
      </c>
      <c r="B30" s="22"/>
      <c r="C30" s="129" t="s">
        <v>49</v>
      </c>
      <c r="D30" s="115" t="s">
        <v>273</v>
      </c>
      <c r="E30" s="115" t="s">
        <v>548</v>
      </c>
      <c r="F30" s="115" t="s">
        <v>520</v>
      </c>
      <c r="G30" s="115" t="s">
        <v>576</v>
      </c>
      <c r="H30" s="115" t="s">
        <v>50</v>
      </c>
      <c r="I30" s="115" t="s">
        <v>509</v>
      </c>
      <c r="J30" s="115" t="s">
        <v>511</v>
      </c>
      <c r="K30" s="115" t="s">
        <v>543</v>
      </c>
      <c r="L30" s="150">
        <v>0.225</v>
      </c>
      <c r="M30" s="31"/>
    </row>
    <row r="31" spans="1:13" s="25" customFormat="1" ht="24">
      <c r="A31" s="24" t="s">
        <v>260</v>
      </c>
      <c r="B31" s="24"/>
      <c r="C31" s="129" t="s">
        <v>51</v>
      </c>
      <c r="D31" s="114" t="s">
        <v>508</v>
      </c>
      <c r="E31" s="115" t="s">
        <v>548</v>
      </c>
      <c r="F31" s="115" t="s">
        <v>579</v>
      </c>
      <c r="G31" s="115" t="s">
        <v>510</v>
      </c>
      <c r="H31" s="115" t="s">
        <v>508</v>
      </c>
      <c r="I31" s="115" t="s">
        <v>510</v>
      </c>
      <c r="J31" s="115" t="s">
        <v>511</v>
      </c>
      <c r="K31" s="115" t="s">
        <v>508</v>
      </c>
      <c r="L31" s="150">
        <f>SUM(L32:L36)</f>
        <v>181</v>
      </c>
      <c r="M31" s="30"/>
    </row>
    <row r="32" spans="1:13" s="25" customFormat="1" ht="24" customHeight="1">
      <c r="A32" s="24" t="s">
        <v>261</v>
      </c>
      <c r="C32" s="105" t="s">
        <v>52</v>
      </c>
      <c r="D32" s="115" t="s">
        <v>542</v>
      </c>
      <c r="E32" s="115" t="s">
        <v>548</v>
      </c>
      <c r="F32" s="115" t="s">
        <v>579</v>
      </c>
      <c r="G32" s="115" t="s">
        <v>509</v>
      </c>
      <c r="H32" s="115" t="s">
        <v>508</v>
      </c>
      <c r="I32" s="115" t="s">
        <v>563</v>
      </c>
      <c r="J32" s="115" t="s">
        <v>511</v>
      </c>
      <c r="K32" s="115" t="s">
        <v>543</v>
      </c>
      <c r="L32" s="150">
        <v>173</v>
      </c>
      <c r="M32" s="30"/>
    </row>
    <row r="33" spans="1:13" s="25" customFormat="1" ht="11.25" customHeight="1" hidden="1">
      <c r="A33" s="24"/>
      <c r="C33" s="105" t="s">
        <v>53</v>
      </c>
      <c r="D33" s="115" t="s">
        <v>542</v>
      </c>
      <c r="E33" s="115" t="s">
        <v>548</v>
      </c>
      <c r="F33" s="115" t="s">
        <v>579</v>
      </c>
      <c r="G33" s="115" t="s">
        <v>514</v>
      </c>
      <c r="H33" s="115" t="s">
        <v>546</v>
      </c>
      <c r="I33" s="115" t="s">
        <v>514</v>
      </c>
      <c r="J33" s="115" t="s">
        <v>511</v>
      </c>
      <c r="K33" s="115" t="s">
        <v>543</v>
      </c>
      <c r="L33" s="150"/>
      <c r="M33" s="30"/>
    </row>
    <row r="34" spans="1:13" s="25" customFormat="1" ht="12" hidden="1">
      <c r="A34" s="24"/>
      <c r="C34" s="105" t="s">
        <v>54</v>
      </c>
      <c r="D34" s="115" t="s">
        <v>542</v>
      </c>
      <c r="E34" s="115" t="s">
        <v>548</v>
      </c>
      <c r="F34" s="115" t="s">
        <v>579</v>
      </c>
      <c r="G34" s="115" t="s">
        <v>578</v>
      </c>
      <c r="H34" s="115" t="s">
        <v>572</v>
      </c>
      <c r="I34" s="115" t="s">
        <v>514</v>
      </c>
      <c r="J34" s="115" t="s">
        <v>511</v>
      </c>
      <c r="K34" s="115" t="s">
        <v>543</v>
      </c>
      <c r="L34" s="150"/>
      <c r="M34" s="30"/>
    </row>
    <row r="35" spans="1:13" s="25" customFormat="1" ht="12">
      <c r="A35" s="24" t="s">
        <v>153</v>
      </c>
      <c r="C35" s="24" t="s">
        <v>580</v>
      </c>
      <c r="D35" s="115" t="s">
        <v>542</v>
      </c>
      <c r="E35" s="115" t="s">
        <v>548</v>
      </c>
      <c r="F35" s="115" t="s">
        <v>579</v>
      </c>
      <c r="G35" s="115" t="s">
        <v>517</v>
      </c>
      <c r="H35" s="115" t="s">
        <v>273</v>
      </c>
      <c r="I35" s="115" t="s">
        <v>512</v>
      </c>
      <c r="J35" s="115" t="s">
        <v>511</v>
      </c>
      <c r="K35" s="115" t="s">
        <v>543</v>
      </c>
      <c r="L35" s="150">
        <v>6</v>
      </c>
      <c r="M35" s="30"/>
    </row>
    <row r="36" spans="1:13" s="27" customFormat="1" ht="12">
      <c r="A36" s="24" t="s">
        <v>157</v>
      </c>
      <c r="B36" s="24"/>
      <c r="C36" s="129" t="s">
        <v>55</v>
      </c>
      <c r="D36" s="115" t="s">
        <v>542</v>
      </c>
      <c r="E36" s="115" t="s">
        <v>548</v>
      </c>
      <c r="F36" s="115" t="s">
        <v>579</v>
      </c>
      <c r="G36" s="115" t="s">
        <v>576</v>
      </c>
      <c r="H36" s="115" t="s">
        <v>508</v>
      </c>
      <c r="I36" s="115" t="s">
        <v>563</v>
      </c>
      <c r="J36" s="115" t="s">
        <v>511</v>
      </c>
      <c r="K36" s="115" t="s">
        <v>543</v>
      </c>
      <c r="L36" s="150">
        <f>SUM(L39:L41)</f>
        <v>2</v>
      </c>
      <c r="M36" s="26"/>
    </row>
    <row r="37" spans="1:13" s="25" customFormat="1" ht="24" hidden="1">
      <c r="A37" s="24" t="s">
        <v>521</v>
      </c>
      <c r="B37" s="24"/>
      <c r="C37" s="129" t="s">
        <v>56</v>
      </c>
      <c r="D37" s="115" t="s">
        <v>508</v>
      </c>
      <c r="E37" s="115" t="s">
        <v>548</v>
      </c>
      <c r="F37" s="115" t="s">
        <v>579</v>
      </c>
      <c r="G37" s="115" t="s">
        <v>563</v>
      </c>
      <c r="H37" s="115" t="s">
        <v>508</v>
      </c>
      <c r="I37" s="115" t="s">
        <v>509</v>
      </c>
      <c r="J37" s="115" t="s">
        <v>511</v>
      </c>
      <c r="K37" s="115" t="s">
        <v>543</v>
      </c>
      <c r="L37" s="150">
        <f>L38</f>
        <v>0</v>
      </c>
      <c r="M37" s="30"/>
    </row>
    <row r="38" spans="1:13" s="27" customFormat="1" ht="12" hidden="1">
      <c r="A38" s="28"/>
      <c r="B38" s="28"/>
      <c r="C38" s="104" t="s">
        <v>57</v>
      </c>
      <c r="D38" s="118" t="s">
        <v>508</v>
      </c>
      <c r="E38" s="118" t="s">
        <v>548</v>
      </c>
      <c r="F38" s="118" t="s">
        <v>579</v>
      </c>
      <c r="G38" s="118" t="s">
        <v>563</v>
      </c>
      <c r="H38" s="118" t="s">
        <v>572</v>
      </c>
      <c r="I38" s="118" t="s">
        <v>509</v>
      </c>
      <c r="J38" s="118" t="s">
        <v>511</v>
      </c>
      <c r="K38" s="118" t="s">
        <v>543</v>
      </c>
      <c r="L38" s="152"/>
      <c r="M38" s="26"/>
    </row>
    <row r="39" spans="1:13" s="25" customFormat="1" ht="12">
      <c r="A39" s="24"/>
      <c r="B39" s="24"/>
      <c r="C39" s="104" t="s">
        <v>58</v>
      </c>
      <c r="D39" s="118" t="s">
        <v>59</v>
      </c>
      <c r="E39" s="118" t="s">
        <v>548</v>
      </c>
      <c r="F39" s="118" t="s">
        <v>579</v>
      </c>
      <c r="G39" s="118" t="s">
        <v>576</v>
      </c>
      <c r="H39" s="118" t="s">
        <v>273</v>
      </c>
      <c r="I39" s="118" t="s">
        <v>563</v>
      </c>
      <c r="J39" s="118" t="s">
        <v>511</v>
      </c>
      <c r="K39" s="118" t="s">
        <v>543</v>
      </c>
      <c r="L39" s="152"/>
      <c r="M39" s="30"/>
    </row>
    <row r="40" spans="1:13" s="25" customFormat="1" ht="24" customHeight="1">
      <c r="A40" s="24"/>
      <c r="B40" s="24"/>
      <c r="C40" s="104" t="s">
        <v>60</v>
      </c>
      <c r="D40" s="118" t="s">
        <v>59</v>
      </c>
      <c r="E40" s="118" t="s">
        <v>548</v>
      </c>
      <c r="F40" s="118" t="s">
        <v>579</v>
      </c>
      <c r="G40" s="118" t="s">
        <v>576</v>
      </c>
      <c r="H40" s="118" t="s">
        <v>571</v>
      </c>
      <c r="I40" s="118" t="s">
        <v>563</v>
      </c>
      <c r="J40" s="118" t="s">
        <v>511</v>
      </c>
      <c r="K40" s="118" t="s">
        <v>543</v>
      </c>
      <c r="L40" s="152"/>
      <c r="M40" s="30"/>
    </row>
    <row r="41" spans="1:13" s="25" customFormat="1" ht="12">
      <c r="A41" s="24"/>
      <c r="B41" s="24"/>
      <c r="C41" s="104" t="s">
        <v>61</v>
      </c>
      <c r="D41" s="118" t="s">
        <v>59</v>
      </c>
      <c r="E41" s="118" t="s">
        <v>548</v>
      </c>
      <c r="F41" s="118" t="s">
        <v>579</v>
      </c>
      <c r="G41" s="118" t="s">
        <v>576</v>
      </c>
      <c r="H41" s="118" t="s">
        <v>572</v>
      </c>
      <c r="I41" s="118" t="s">
        <v>563</v>
      </c>
      <c r="J41" s="118" t="s">
        <v>511</v>
      </c>
      <c r="K41" s="118" t="s">
        <v>543</v>
      </c>
      <c r="L41" s="152">
        <v>2</v>
      </c>
      <c r="M41" s="30"/>
    </row>
    <row r="42" spans="1:13" s="25" customFormat="1" ht="24">
      <c r="A42" s="24" t="s">
        <v>262</v>
      </c>
      <c r="B42" s="24"/>
      <c r="C42" s="129" t="s">
        <v>582</v>
      </c>
      <c r="D42" s="115" t="s">
        <v>273</v>
      </c>
      <c r="E42" s="115" t="s">
        <v>548</v>
      </c>
      <c r="F42" s="115" t="s">
        <v>583</v>
      </c>
      <c r="G42" s="115" t="s">
        <v>510</v>
      </c>
      <c r="H42" s="115" t="s">
        <v>508</v>
      </c>
      <c r="I42" s="115" t="s">
        <v>510</v>
      </c>
      <c r="J42" s="115" t="s">
        <v>511</v>
      </c>
      <c r="K42" s="115" t="s">
        <v>508</v>
      </c>
      <c r="L42" s="150">
        <f>L43+L49+L55</f>
        <v>4208</v>
      </c>
      <c r="M42" s="30"/>
    </row>
    <row r="43" spans="1:13" s="25" customFormat="1" ht="26.25" customHeight="1">
      <c r="A43" s="24" t="s">
        <v>263</v>
      </c>
      <c r="B43" s="24"/>
      <c r="C43" s="129" t="s">
        <v>584</v>
      </c>
      <c r="D43" s="115" t="s">
        <v>273</v>
      </c>
      <c r="E43" s="115" t="s">
        <v>548</v>
      </c>
      <c r="F43" s="115" t="s">
        <v>583</v>
      </c>
      <c r="G43" s="115" t="s">
        <v>509</v>
      </c>
      <c r="H43" s="115" t="s">
        <v>508</v>
      </c>
      <c r="I43" s="115" t="s">
        <v>510</v>
      </c>
      <c r="J43" s="115" t="s">
        <v>511</v>
      </c>
      <c r="K43" s="115" t="s">
        <v>585</v>
      </c>
      <c r="L43" s="150">
        <f>L44</f>
        <v>147</v>
      </c>
      <c r="M43" s="30"/>
    </row>
    <row r="44" spans="1:12" s="23" customFormat="1" ht="26.25" customHeight="1">
      <c r="A44" s="22"/>
      <c r="B44" s="22"/>
      <c r="C44" s="130" t="s">
        <v>62</v>
      </c>
      <c r="D44" s="117" t="s">
        <v>273</v>
      </c>
      <c r="E44" s="117" t="s">
        <v>548</v>
      </c>
      <c r="F44" s="117" t="s">
        <v>583</v>
      </c>
      <c r="G44" s="117" t="s">
        <v>509</v>
      </c>
      <c r="H44" s="117" t="s">
        <v>572</v>
      </c>
      <c r="I44" s="117" t="s">
        <v>563</v>
      </c>
      <c r="J44" s="117" t="s">
        <v>511</v>
      </c>
      <c r="K44" s="117" t="s">
        <v>585</v>
      </c>
      <c r="L44" s="151">
        <v>147</v>
      </c>
    </row>
    <row r="45" spans="1:12" s="25" customFormat="1" ht="12" hidden="1">
      <c r="A45" s="24" t="s">
        <v>586</v>
      </c>
      <c r="B45" s="24"/>
      <c r="C45" s="131" t="s">
        <v>587</v>
      </c>
      <c r="D45" s="115" t="s">
        <v>508</v>
      </c>
      <c r="E45" s="115" t="s">
        <v>548</v>
      </c>
      <c r="F45" s="115" t="s">
        <v>583</v>
      </c>
      <c r="G45" s="115" t="s">
        <v>512</v>
      </c>
      <c r="H45" s="115" t="s">
        <v>508</v>
      </c>
      <c r="I45" s="115" t="s">
        <v>510</v>
      </c>
      <c r="J45" s="115" t="s">
        <v>511</v>
      </c>
      <c r="K45" s="115" t="s">
        <v>508</v>
      </c>
      <c r="L45" s="150">
        <f>L46+L47</f>
        <v>0</v>
      </c>
    </row>
    <row r="46" spans="1:12" s="27" customFormat="1" ht="24" hidden="1">
      <c r="A46" s="28"/>
      <c r="B46" s="28"/>
      <c r="C46" s="132" t="s">
        <v>592</v>
      </c>
      <c r="D46" s="118" t="s">
        <v>411</v>
      </c>
      <c r="E46" s="118" t="s">
        <v>548</v>
      </c>
      <c r="F46" s="118" t="s">
        <v>583</v>
      </c>
      <c r="G46" s="118" t="s">
        <v>512</v>
      </c>
      <c r="H46" s="118" t="s">
        <v>570</v>
      </c>
      <c r="I46" s="118" t="s">
        <v>512</v>
      </c>
      <c r="J46" s="118" t="s">
        <v>511</v>
      </c>
      <c r="K46" s="118" t="s">
        <v>585</v>
      </c>
      <c r="L46" s="152"/>
    </row>
    <row r="47" spans="1:13" s="23" customFormat="1" ht="36" hidden="1">
      <c r="A47" s="22"/>
      <c r="B47" s="22"/>
      <c r="C47" s="132" t="s">
        <v>598</v>
      </c>
      <c r="D47" s="117" t="s">
        <v>599</v>
      </c>
      <c r="E47" s="117" t="s">
        <v>548</v>
      </c>
      <c r="F47" s="117" t="s">
        <v>583</v>
      </c>
      <c r="G47" s="117" t="s">
        <v>512</v>
      </c>
      <c r="H47" s="117" t="s">
        <v>600</v>
      </c>
      <c r="I47" s="117" t="s">
        <v>512</v>
      </c>
      <c r="J47" s="117" t="s">
        <v>511</v>
      </c>
      <c r="K47" s="117" t="s">
        <v>585</v>
      </c>
      <c r="L47" s="151">
        <f>L48</f>
        <v>0</v>
      </c>
      <c r="M47" s="31" t="s">
        <v>63</v>
      </c>
    </row>
    <row r="48" spans="1:13" s="23" customFormat="1" ht="2.25" customHeight="1" hidden="1">
      <c r="A48" s="22"/>
      <c r="B48" s="22"/>
      <c r="C48" s="133" t="s">
        <v>601</v>
      </c>
      <c r="D48" s="117" t="s">
        <v>599</v>
      </c>
      <c r="E48" s="117" t="s">
        <v>548</v>
      </c>
      <c r="F48" s="117" t="s">
        <v>583</v>
      </c>
      <c r="G48" s="117" t="s">
        <v>512</v>
      </c>
      <c r="H48" s="117" t="s">
        <v>602</v>
      </c>
      <c r="I48" s="117" t="s">
        <v>512</v>
      </c>
      <c r="J48" s="117" t="s">
        <v>511</v>
      </c>
      <c r="K48" s="117" t="s">
        <v>585</v>
      </c>
      <c r="L48" s="151"/>
      <c r="M48" s="31"/>
    </row>
    <row r="49" spans="1:13" s="25" customFormat="1" ht="24">
      <c r="A49" s="24" t="s">
        <v>518</v>
      </c>
      <c r="B49" s="24"/>
      <c r="C49" s="129" t="s">
        <v>603</v>
      </c>
      <c r="D49" s="115" t="s">
        <v>273</v>
      </c>
      <c r="E49" s="115" t="s">
        <v>548</v>
      </c>
      <c r="F49" s="115" t="s">
        <v>583</v>
      </c>
      <c r="G49" s="115" t="s">
        <v>563</v>
      </c>
      <c r="H49" s="115" t="s">
        <v>508</v>
      </c>
      <c r="I49" s="115" t="s">
        <v>510</v>
      </c>
      <c r="J49" s="115" t="s">
        <v>511</v>
      </c>
      <c r="K49" s="115" t="s">
        <v>585</v>
      </c>
      <c r="L49" s="150">
        <f>L50+L53</f>
        <v>4061</v>
      </c>
      <c r="M49" s="30"/>
    </row>
    <row r="50" spans="1:13" s="23" customFormat="1" ht="39.75" customHeight="1">
      <c r="A50" s="22"/>
      <c r="B50" s="22"/>
      <c r="C50" s="130" t="s">
        <v>604</v>
      </c>
      <c r="D50" s="117" t="s">
        <v>273</v>
      </c>
      <c r="E50" s="117" t="s">
        <v>548</v>
      </c>
      <c r="F50" s="117" t="s">
        <v>583</v>
      </c>
      <c r="G50" s="117" t="s">
        <v>563</v>
      </c>
      <c r="H50" s="117" t="s">
        <v>273</v>
      </c>
      <c r="I50" s="117" t="s">
        <v>510</v>
      </c>
      <c r="J50" s="117" t="s">
        <v>511</v>
      </c>
      <c r="K50" s="117" t="s">
        <v>585</v>
      </c>
      <c r="L50" s="151">
        <f>L52+L51</f>
        <v>1901</v>
      </c>
      <c r="M50" s="31"/>
    </row>
    <row r="51" spans="1:13" s="23" customFormat="1" ht="37.5" customHeight="1">
      <c r="A51" s="22"/>
      <c r="B51" s="22"/>
      <c r="C51" s="134" t="s">
        <v>64</v>
      </c>
      <c r="D51" s="119" t="s">
        <v>273</v>
      </c>
      <c r="E51" s="119" t="s">
        <v>548</v>
      </c>
      <c r="F51" s="119" t="s">
        <v>583</v>
      </c>
      <c r="G51" s="119" t="s">
        <v>563</v>
      </c>
      <c r="H51" s="119" t="s">
        <v>605</v>
      </c>
      <c r="I51" s="119" t="s">
        <v>509</v>
      </c>
      <c r="J51" s="119" t="s">
        <v>511</v>
      </c>
      <c r="K51" s="119" t="s">
        <v>585</v>
      </c>
      <c r="L51" s="151">
        <v>1915</v>
      </c>
      <c r="M51" s="34"/>
    </row>
    <row r="52" spans="1:13" s="23" customFormat="1" ht="35.25" customHeight="1">
      <c r="A52" s="22"/>
      <c r="B52" s="22"/>
      <c r="C52" s="134" t="s">
        <v>155</v>
      </c>
      <c r="D52" s="119" t="s">
        <v>273</v>
      </c>
      <c r="E52" s="119" t="s">
        <v>548</v>
      </c>
      <c r="F52" s="119" t="s">
        <v>583</v>
      </c>
      <c r="G52" s="119" t="s">
        <v>563</v>
      </c>
      <c r="H52" s="119" t="s">
        <v>569</v>
      </c>
      <c r="I52" s="119" t="s">
        <v>122</v>
      </c>
      <c r="J52" s="119" t="s">
        <v>511</v>
      </c>
      <c r="K52" s="119" t="s">
        <v>585</v>
      </c>
      <c r="L52" s="151">
        <v>-14</v>
      </c>
      <c r="M52" s="34"/>
    </row>
    <row r="53" spans="1:13" s="23" customFormat="1" ht="48.75" customHeight="1">
      <c r="A53" s="148" t="s">
        <v>519</v>
      </c>
      <c r="B53" s="22"/>
      <c r="C53" s="129" t="s">
        <v>65</v>
      </c>
      <c r="D53" s="115" t="s">
        <v>273</v>
      </c>
      <c r="E53" s="115" t="s">
        <v>548</v>
      </c>
      <c r="F53" s="115" t="s">
        <v>583</v>
      </c>
      <c r="G53" s="115" t="s">
        <v>563</v>
      </c>
      <c r="H53" s="115" t="s">
        <v>571</v>
      </c>
      <c r="I53" s="115" t="s">
        <v>510</v>
      </c>
      <c r="J53" s="115" t="s">
        <v>511</v>
      </c>
      <c r="K53" s="115" t="s">
        <v>585</v>
      </c>
      <c r="L53" s="150">
        <f>L54</f>
        <v>2160</v>
      </c>
      <c r="M53" s="31"/>
    </row>
    <row r="54" spans="1:13" s="23" customFormat="1" ht="36.75" customHeight="1">
      <c r="A54" s="22"/>
      <c r="B54" s="22"/>
      <c r="C54" s="135" t="s">
        <v>612</v>
      </c>
      <c r="D54" s="117" t="s">
        <v>273</v>
      </c>
      <c r="E54" s="117" t="s">
        <v>548</v>
      </c>
      <c r="F54" s="117" t="s">
        <v>583</v>
      </c>
      <c r="G54" s="117" t="s">
        <v>563</v>
      </c>
      <c r="H54" s="117" t="s">
        <v>156</v>
      </c>
      <c r="I54" s="117" t="s">
        <v>563</v>
      </c>
      <c r="J54" s="117" t="s">
        <v>511</v>
      </c>
      <c r="K54" s="117" t="s">
        <v>585</v>
      </c>
      <c r="L54" s="151">
        <v>2160</v>
      </c>
      <c r="M54" s="31"/>
    </row>
    <row r="55" spans="1:13" s="25" customFormat="1" ht="14.25" customHeight="1" hidden="1">
      <c r="A55" s="24" t="s">
        <v>66</v>
      </c>
      <c r="B55" s="24"/>
      <c r="C55" s="129" t="s">
        <v>616</v>
      </c>
      <c r="D55" s="115" t="s">
        <v>273</v>
      </c>
      <c r="E55" s="115" t="s">
        <v>548</v>
      </c>
      <c r="F55" s="115" t="s">
        <v>583</v>
      </c>
      <c r="G55" s="115" t="s">
        <v>576</v>
      </c>
      <c r="H55" s="115" t="s">
        <v>508</v>
      </c>
      <c r="I55" s="115" t="s">
        <v>510</v>
      </c>
      <c r="J55" s="115" t="s">
        <v>511</v>
      </c>
      <c r="K55" s="115" t="s">
        <v>585</v>
      </c>
      <c r="L55" s="150">
        <f>L56</f>
        <v>0</v>
      </c>
      <c r="M55" s="30"/>
    </row>
    <row r="56" spans="1:13" s="23" customFormat="1" ht="38.25" customHeight="1" hidden="1">
      <c r="A56" s="22"/>
      <c r="B56" s="22"/>
      <c r="C56" s="130" t="s">
        <v>620</v>
      </c>
      <c r="D56" s="117" t="s">
        <v>273</v>
      </c>
      <c r="E56" s="117" t="s">
        <v>548</v>
      </c>
      <c r="F56" s="117" t="s">
        <v>583</v>
      </c>
      <c r="G56" s="117" t="s">
        <v>576</v>
      </c>
      <c r="H56" s="117" t="s">
        <v>273</v>
      </c>
      <c r="I56" s="117" t="s">
        <v>510</v>
      </c>
      <c r="J56" s="117" t="s">
        <v>511</v>
      </c>
      <c r="K56" s="117" t="s">
        <v>585</v>
      </c>
      <c r="L56" s="151">
        <f>L57</f>
        <v>0</v>
      </c>
      <c r="M56" s="31"/>
    </row>
    <row r="57" spans="1:13" s="23" customFormat="1" ht="39" customHeight="1" hidden="1">
      <c r="A57" s="22"/>
      <c r="B57" s="22"/>
      <c r="C57" s="135" t="s">
        <v>67</v>
      </c>
      <c r="D57" s="117" t="s">
        <v>273</v>
      </c>
      <c r="E57" s="117" t="s">
        <v>548</v>
      </c>
      <c r="F57" s="117" t="s">
        <v>583</v>
      </c>
      <c r="G57" s="117" t="s">
        <v>576</v>
      </c>
      <c r="H57" s="117" t="s">
        <v>158</v>
      </c>
      <c r="I57" s="117" t="s">
        <v>563</v>
      </c>
      <c r="J57" s="117" t="s">
        <v>511</v>
      </c>
      <c r="K57" s="117" t="s">
        <v>585</v>
      </c>
      <c r="L57" s="151"/>
      <c r="M57" s="31"/>
    </row>
    <row r="58" spans="1:13" s="23" customFormat="1" ht="32.25" customHeight="1" hidden="1">
      <c r="A58" s="22"/>
      <c r="B58" s="22"/>
      <c r="C58" s="130" t="s">
        <v>622</v>
      </c>
      <c r="D58" s="116" t="s">
        <v>508</v>
      </c>
      <c r="E58" s="117" t="s">
        <v>548</v>
      </c>
      <c r="F58" s="117" t="s">
        <v>583</v>
      </c>
      <c r="G58" s="117" t="s">
        <v>520</v>
      </c>
      <c r="H58" s="117" t="s">
        <v>559</v>
      </c>
      <c r="I58" s="117" t="s">
        <v>510</v>
      </c>
      <c r="J58" s="117" t="s">
        <v>511</v>
      </c>
      <c r="K58" s="117" t="s">
        <v>585</v>
      </c>
      <c r="L58" s="151">
        <f>L59</f>
        <v>0</v>
      </c>
      <c r="M58" s="31"/>
    </row>
    <row r="59" spans="1:13" s="23" customFormat="1" ht="32.25" customHeight="1" hidden="1">
      <c r="A59" s="22"/>
      <c r="B59" s="22"/>
      <c r="C59" s="136" t="s">
        <v>623</v>
      </c>
      <c r="D59" s="116" t="s">
        <v>508</v>
      </c>
      <c r="E59" s="117" t="s">
        <v>548</v>
      </c>
      <c r="F59" s="117" t="s">
        <v>583</v>
      </c>
      <c r="G59" s="117" t="s">
        <v>520</v>
      </c>
      <c r="H59" s="117" t="s">
        <v>624</v>
      </c>
      <c r="I59" s="117" t="s">
        <v>512</v>
      </c>
      <c r="J59" s="117" t="s">
        <v>511</v>
      </c>
      <c r="K59" s="117" t="s">
        <v>585</v>
      </c>
      <c r="L59" s="151"/>
      <c r="M59" s="31"/>
    </row>
    <row r="60" spans="1:13" s="25" customFormat="1" ht="15.75" customHeight="1">
      <c r="A60" s="24" t="s">
        <v>264</v>
      </c>
      <c r="B60" s="24"/>
      <c r="C60" s="129" t="s">
        <v>626</v>
      </c>
      <c r="D60" s="114" t="s">
        <v>508</v>
      </c>
      <c r="E60" s="115" t="s">
        <v>548</v>
      </c>
      <c r="F60" s="115" t="s">
        <v>627</v>
      </c>
      <c r="G60" s="115" t="s">
        <v>510</v>
      </c>
      <c r="H60" s="115" t="s">
        <v>508</v>
      </c>
      <c r="I60" s="115" t="s">
        <v>510</v>
      </c>
      <c r="J60" s="115" t="s">
        <v>511</v>
      </c>
      <c r="K60" s="115" t="s">
        <v>508</v>
      </c>
      <c r="L60" s="150">
        <f>L61+L64</f>
        <v>688</v>
      </c>
      <c r="M60" s="30"/>
    </row>
    <row r="61" spans="1:13" s="25" customFormat="1" ht="12">
      <c r="A61" s="24" t="s">
        <v>265</v>
      </c>
      <c r="B61" s="24"/>
      <c r="C61" s="129" t="s">
        <v>628</v>
      </c>
      <c r="D61" s="115" t="s">
        <v>508</v>
      </c>
      <c r="E61" s="115" t="s">
        <v>548</v>
      </c>
      <c r="F61" s="115" t="s">
        <v>627</v>
      </c>
      <c r="G61" s="115" t="s">
        <v>509</v>
      </c>
      <c r="H61" s="115" t="s">
        <v>508</v>
      </c>
      <c r="I61" s="115" t="s">
        <v>509</v>
      </c>
      <c r="J61" s="115" t="s">
        <v>511</v>
      </c>
      <c r="K61" s="115" t="s">
        <v>585</v>
      </c>
      <c r="L61" s="150">
        <v>688</v>
      </c>
      <c r="M61" s="30"/>
    </row>
    <row r="62" spans="1:13" s="23" customFormat="1" ht="12" hidden="1">
      <c r="A62" s="22"/>
      <c r="B62" s="22"/>
      <c r="C62" s="137" t="s">
        <v>631</v>
      </c>
      <c r="D62" s="117" t="s">
        <v>542</v>
      </c>
      <c r="E62" s="117" t="s">
        <v>548</v>
      </c>
      <c r="F62" s="117" t="s">
        <v>627</v>
      </c>
      <c r="G62" s="117" t="s">
        <v>512</v>
      </c>
      <c r="H62" s="117" t="s">
        <v>632</v>
      </c>
      <c r="I62" s="117" t="s">
        <v>509</v>
      </c>
      <c r="J62" s="117" t="s">
        <v>511</v>
      </c>
      <c r="K62" s="117" t="s">
        <v>585</v>
      </c>
      <c r="L62" s="151">
        <f>L63</f>
        <v>0</v>
      </c>
      <c r="M62" s="31" t="s">
        <v>63</v>
      </c>
    </row>
    <row r="63" spans="1:13" s="23" customFormat="1" ht="24" hidden="1">
      <c r="A63" s="22"/>
      <c r="B63" s="22"/>
      <c r="C63" s="133" t="s">
        <v>638</v>
      </c>
      <c r="D63" s="117" t="s">
        <v>542</v>
      </c>
      <c r="E63" s="117" t="s">
        <v>548</v>
      </c>
      <c r="F63" s="117" t="s">
        <v>627</v>
      </c>
      <c r="G63" s="117" t="s">
        <v>512</v>
      </c>
      <c r="H63" s="117" t="s">
        <v>639</v>
      </c>
      <c r="I63" s="117" t="s">
        <v>509</v>
      </c>
      <c r="J63" s="117" t="s">
        <v>511</v>
      </c>
      <c r="K63" s="117" t="s">
        <v>585</v>
      </c>
      <c r="L63" s="151"/>
      <c r="M63" s="31"/>
    </row>
    <row r="64" spans="1:13" s="25" customFormat="1" ht="0.75" customHeight="1">
      <c r="A64" s="24" t="s">
        <v>586</v>
      </c>
      <c r="B64" s="24"/>
      <c r="C64" s="129" t="s">
        <v>640</v>
      </c>
      <c r="D64" s="115" t="s">
        <v>641</v>
      </c>
      <c r="E64" s="115" t="s">
        <v>548</v>
      </c>
      <c r="F64" s="115" t="s">
        <v>627</v>
      </c>
      <c r="G64" s="115" t="s">
        <v>578</v>
      </c>
      <c r="H64" s="115" t="s">
        <v>508</v>
      </c>
      <c r="I64" s="115" t="s">
        <v>510</v>
      </c>
      <c r="J64" s="115" t="s">
        <v>511</v>
      </c>
      <c r="K64" s="115" t="s">
        <v>585</v>
      </c>
      <c r="L64" s="150">
        <f>L65</f>
        <v>0</v>
      </c>
      <c r="M64" s="30"/>
    </row>
    <row r="65" spans="1:13" s="27" customFormat="1" ht="32.25" customHeight="1" hidden="1">
      <c r="A65" s="28"/>
      <c r="B65" s="28"/>
      <c r="C65" s="104" t="s">
        <v>642</v>
      </c>
      <c r="D65" s="118" t="s">
        <v>641</v>
      </c>
      <c r="E65" s="118" t="s">
        <v>548</v>
      </c>
      <c r="F65" s="118" t="s">
        <v>627</v>
      </c>
      <c r="G65" s="118" t="s">
        <v>578</v>
      </c>
      <c r="H65" s="118" t="s">
        <v>570</v>
      </c>
      <c r="I65" s="118" t="s">
        <v>512</v>
      </c>
      <c r="J65" s="118" t="s">
        <v>511</v>
      </c>
      <c r="K65" s="118" t="s">
        <v>585</v>
      </c>
      <c r="L65" s="152">
        <f>L66+L67</f>
        <v>0</v>
      </c>
      <c r="M65" s="26"/>
    </row>
    <row r="66" spans="1:13" s="23" customFormat="1" ht="24" hidden="1">
      <c r="A66" s="22"/>
      <c r="B66" s="22"/>
      <c r="C66" s="138" t="s">
        <v>643</v>
      </c>
      <c r="D66" s="117" t="s">
        <v>641</v>
      </c>
      <c r="E66" s="117" t="s">
        <v>548</v>
      </c>
      <c r="F66" s="117" t="s">
        <v>627</v>
      </c>
      <c r="G66" s="117" t="s">
        <v>578</v>
      </c>
      <c r="H66" s="117" t="s">
        <v>546</v>
      </c>
      <c r="I66" s="117" t="s">
        <v>512</v>
      </c>
      <c r="J66" s="117" t="s">
        <v>511</v>
      </c>
      <c r="K66" s="117" t="s">
        <v>585</v>
      </c>
      <c r="L66" s="151"/>
      <c r="M66" s="31"/>
    </row>
    <row r="67" spans="1:13" s="23" customFormat="1" ht="24" hidden="1">
      <c r="A67" s="22"/>
      <c r="B67" s="22"/>
      <c r="C67" s="138" t="s">
        <v>68</v>
      </c>
      <c r="D67" s="117" t="s">
        <v>641</v>
      </c>
      <c r="E67" s="117" t="s">
        <v>548</v>
      </c>
      <c r="F67" s="117" t="s">
        <v>627</v>
      </c>
      <c r="G67" s="117" t="s">
        <v>578</v>
      </c>
      <c r="H67" s="117" t="s">
        <v>549</v>
      </c>
      <c r="I67" s="117" t="s">
        <v>512</v>
      </c>
      <c r="J67" s="117" t="s">
        <v>511</v>
      </c>
      <c r="K67" s="117" t="s">
        <v>585</v>
      </c>
      <c r="L67" s="151"/>
      <c r="M67" s="31"/>
    </row>
    <row r="68" spans="1:13" s="25" customFormat="1" ht="36" hidden="1">
      <c r="A68" s="24" t="s">
        <v>644</v>
      </c>
      <c r="B68" s="24"/>
      <c r="C68" s="139" t="s">
        <v>645</v>
      </c>
      <c r="D68" s="115" t="s">
        <v>508</v>
      </c>
      <c r="E68" s="115" t="s">
        <v>548</v>
      </c>
      <c r="F68" s="115" t="s">
        <v>627</v>
      </c>
      <c r="G68" s="115" t="s">
        <v>576</v>
      </c>
      <c r="H68" s="115" t="s">
        <v>508</v>
      </c>
      <c r="I68" s="115" t="s">
        <v>510</v>
      </c>
      <c r="J68" s="115" t="s">
        <v>511</v>
      </c>
      <c r="K68" s="115" t="s">
        <v>585</v>
      </c>
      <c r="L68" s="150">
        <f>L69</f>
        <v>0</v>
      </c>
      <c r="M68" s="30" t="s">
        <v>63</v>
      </c>
    </row>
    <row r="69" spans="1:13" s="23" customFormat="1" ht="48" hidden="1">
      <c r="A69" s="22"/>
      <c r="B69" s="22"/>
      <c r="C69" s="132" t="s">
        <v>646</v>
      </c>
      <c r="D69" s="118" t="s">
        <v>602</v>
      </c>
      <c r="E69" s="118" t="s">
        <v>548</v>
      </c>
      <c r="F69" s="118" t="s">
        <v>627</v>
      </c>
      <c r="G69" s="118" t="s">
        <v>576</v>
      </c>
      <c r="H69" s="118" t="s">
        <v>570</v>
      </c>
      <c r="I69" s="118" t="s">
        <v>512</v>
      </c>
      <c r="J69" s="118" t="s">
        <v>511</v>
      </c>
      <c r="K69" s="118" t="s">
        <v>585</v>
      </c>
      <c r="L69" s="151"/>
      <c r="M69" s="31"/>
    </row>
    <row r="70" spans="1:13" s="23" customFormat="1" ht="12" hidden="1">
      <c r="A70" s="22"/>
      <c r="B70" s="22"/>
      <c r="C70" s="138"/>
      <c r="D70" s="116"/>
      <c r="E70" s="117"/>
      <c r="F70" s="117"/>
      <c r="G70" s="117"/>
      <c r="H70" s="117"/>
      <c r="I70" s="117"/>
      <c r="J70" s="117"/>
      <c r="K70" s="117"/>
      <c r="L70" s="151"/>
      <c r="M70" s="31"/>
    </row>
    <row r="71" spans="1:13" s="25" customFormat="1" ht="24" hidden="1">
      <c r="A71" s="24" t="s">
        <v>647</v>
      </c>
      <c r="B71" s="24"/>
      <c r="C71" s="139" t="s">
        <v>648</v>
      </c>
      <c r="D71" s="115" t="s">
        <v>508</v>
      </c>
      <c r="E71" s="115" t="s">
        <v>548</v>
      </c>
      <c r="F71" s="115" t="s">
        <v>649</v>
      </c>
      <c r="G71" s="115" t="s">
        <v>510</v>
      </c>
      <c r="H71" s="115" t="s">
        <v>508</v>
      </c>
      <c r="I71" s="115" t="s">
        <v>510</v>
      </c>
      <c r="J71" s="115" t="s">
        <v>511</v>
      </c>
      <c r="K71" s="115" t="s">
        <v>508</v>
      </c>
      <c r="L71" s="150">
        <f>L72+L77</f>
        <v>0</v>
      </c>
      <c r="M71" s="30"/>
    </row>
    <row r="72" spans="1:13" s="25" customFormat="1" ht="12" hidden="1">
      <c r="A72" s="24" t="s">
        <v>650</v>
      </c>
      <c r="B72" s="24"/>
      <c r="C72" s="139" t="s">
        <v>651</v>
      </c>
      <c r="D72" s="115" t="s">
        <v>508</v>
      </c>
      <c r="E72" s="115" t="s">
        <v>548</v>
      </c>
      <c r="F72" s="115" t="s">
        <v>649</v>
      </c>
      <c r="G72" s="115" t="s">
        <v>512</v>
      </c>
      <c r="H72" s="115" t="s">
        <v>508</v>
      </c>
      <c r="I72" s="115" t="s">
        <v>510</v>
      </c>
      <c r="J72" s="115" t="s">
        <v>511</v>
      </c>
      <c r="K72" s="115" t="s">
        <v>652</v>
      </c>
      <c r="L72" s="150">
        <f>L73+L75</f>
        <v>0</v>
      </c>
      <c r="M72" s="30"/>
    </row>
    <row r="73" spans="1:13" s="25" customFormat="1" ht="24" hidden="1">
      <c r="A73" s="24"/>
      <c r="B73" s="24"/>
      <c r="C73" s="132" t="s">
        <v>653</v>
      </c>
      <c r="D73" s="117" t="s">
        <v>508</v>
      </c>
      <c r="E73" s="117" t="s">
        <v>548</v>
      </c>
      <c r="F73" s="117" t="s">
        <v>649</v>
      </c>
      <c r="G73" s="117" t="s">
        <v>512</v>
      </c>
      <c r="H73" s="117" t="s">
        <v>273</v>
      </c>
      <c r="I73" s="117" t="s">
        <v>509</v>
      </c>
      <c r="J73" s="117" t="s">
        <v>511</v>
      </c>
      <c r="K73" s="117" t="s">
        <v>652</v>
      </c>
      <c r="L73" s="152">
        <f>L74</f>
        <v>0</v>
      </c>
      <c r="M73" s="30"/>
    </row>
    <row r="74" spans="1:13" s="25" customFormat="1" ht="44.25" customHeight="1" hidden="1">
      <c r="A74" s="24"/>
      <c r="B74" s="24"/>
      <c r="C74" s="133" t="s">
        <v>654</v>
      </c>
      <c r="D74" s="118" t="s">
        <v>577</v>
      </c>
      <c r="E74" s="118" t="s">
        <v>548</v>
      </c>
      <c r="F74" s="118" t="s">
        <v>649</v>
      </c>
      <c r="G74" s="118" t="s">
        <v>512</v>
      </c>
      <c r="H74" s="118" t="s">
        <v>569</v>
      </c>
      <c r="I74" s="118" t="s">
        <v>509</v>
      </c>
      <c r="J74" s="118" t="s">
        <v>511</v>
      </c>
      <c r="K74" s="118" t="s">
        <v>652</v>
      </c>
      <c r="L74" s="152"/>
      <c r="M74" s="30"/>
    </row>
    <row r="75" spans="1:13" s="25" customFormat="1" ht="12" hidden="1">
      <c r="A75" s="24"/>
      <c r="B75" s="24"/>
      <c r="C75" s="132" t="s">
        <v>655</v>
      </c>
      <c r="D75" s="117" t="s">
        <v>508</v>
      </c>
      <c r="E75" s="117" t="s">
        <v>548</v>
      </c>
      <c r="F75" s="117" t="s">
        <v>649</v>
      </c>
      <c r="G75" s="117" t="s">
        <v>512</v>
      </c>
      <c r="H75" s="117" t="s">
        <v>570</v>
      </c>
      <c r="I75" s="117" t="s">
        <v>510</v>
      </c>
      <c r="J75" s="117" t="s">
        <v>511</v>
      </c>
      <c r="K75" s="117" t="s">
        <v>652</v>
      </c>
      <c r="L75" s="152">
        <f>L76</f>
        <v>0</v>
      </c>
      <c r="M75" s="30"/>
    </row>
    <row r="76" spans="1:13" s="25" customFormat="1" ht="24" hidden="1">
      <c r="A76" s="24"/>
      <c r="B76" s="24"/>
      <c r="C76" s="133" t="s">
        <v>656</v>
      </c>
      <c r="D76" s="118" t="s">
        <v>508</v>
      </c>
      <c r="E76" s="118" t="s">
        <v>548</v>
      </c>
      <c r="F76" s="118" t="s">
        <v>649</v>
      </c>
      <c r="G76" s="118" t="s">
        <v>512</v>
      </c>
      <c r="H76" s="118" t="s">
        <v>549</v>
      </c>
      <c r="I76" s="118" t="s">
        <v>512</v>
      </c>
      <c r="J76" s="118" t="s">
        <v>511</v>
      </c>
      <c r="K76" s="118" t="s">
        <v>652</v>
      </c>
      <c r="L76" s="152"/>
      <c r="M76" s="30"/>
    </row>
    <row r="77" spans="1:13" s="25" customFormat="1" ht="24" hidden="1">
      <c r="A77" s="24" t="s">
        <v>650</v>
      </c>
      <c r="B77" s="24"/>
      <c r="C77" s="139" t="s">
        <v>657</v>
      </c>
      <c r="D77" s="115" t="s">
        <v>508</v>
      </c>
      <c r="E77" s="115" t="s">
        <v>548</v>
      </c>
      <c r="F77" s="115" t="s">
        <v>649</v>
      </c>
      <c r="G77" s="115" t="s">
        <v>514</v>
      </c>
      <c r="H77" s="115" t="s">
        <v>508</v>
      </c>
      <c r="I77" s="115" t="s">
        <v>510</v>
      </c>
      <c r="J77" s="115" t="s">
        <v>511</v>
      </c>
      <c r="K77" s="115" t="s">
        <v>652</v>
      </c>
      <c r="L77" s="150">
        <f>L78</f>
        <v>0</v>
      </c>
      <c r="M77" s="30"/>
    </row>
    <row r="78" spans="1:13" s="25" customFormat="1" ht="24" hidden="1">
      <c r="A78" s="24"/>
      <c r="B78" s="24"/>
      <c r="C78" s="132" t="s">
        <v>658</v>
      </c>
      <c r="D78" s="117" t="s">
        <v>508</v>
      </c>
      <c r="E78" s="117" t="s">
        <v>548</v>
      </c>
      <c r="F78" s="117" t="s">
        <v>649</v>
      </c>
      <c r="G78" s="117" t="s">
        <v>514</v>
      </c>
      <c r="H78" s="117" t="s">
        <v>570</v>
      </c>
      <c r="I78" s="117" t="s">
        <v>512</v>
      </c>
      <c r="J78" s="117" t="s">
        <v>511</v>
      </c>
      <c r="K78" s="117" t="s">
        <v>652</v>
      </c>
      <c r="L78" s="152">
        <f>L80+L79</f>
        <v>0</v>
      </c>
      <c r="M78" s="30"/>
    </row>
    <row r="79" spans="1:13" s="25" customFormat="1" ht="30" customHeight="1" hidden="1">
      <c r="A79" s="24"/>
      <c r="B79" s="24"/>
      <c r="C79" s="133" t="s">
        <v>658</v>
      </c>
      <c r="D79" s="117" t="s">
        <v>508</v>
      </c>
      <c r="E79" s="117" t="s">
        <v>548</v>
      </c>
      <c r="F79" s="117" t="s">
        <v>649</v>
      </c>
      <c r="G79" s="117" t="s">
        <v>514</v>
      </c>
      <c r="H79" s="117" t="s">
        <v>570</v>
      </c>
      <c r="I79" s="117" t="s">
        <v>512</v>
      </c>
      <c r="J79" s="117" t="s">
        <v>511</v>
      </c>
      <c r="K79" s="117" t="s">
        <v>652</v>
      </c>
      <c r="L79" s="150"/>
      <c r="M79" s="30"/>
    </row>
    <row r="80" spans="1:13" s="23" customFormat="1" ht="27.75" customHeight="1" hidden="1">
      <c r="A80" s="22"/>
      <c r="B80" s="22"/>
      <c r="C80" s="133" t="s">
        <v>658</v>
      </c>
      <c r="D80" s="117" t="s">
        <v>659</v>
      </c>
      <c r="E80" s="117" t="s">
        <v>548</v>
      </c>
      <c r="F80" s="117" t="s">
        <v>649</v>
      </c>
      <c r="G80" s="117" t="s">
        <v>514</v>
      </c>
      <c r="H80" s="117" t="s">
        <v>570</v>
      </c>
      <c r="I80" s="117" t="s">
        <v>512</v>
      </c>
      <c r="J80" s="117" t="s">
        <v>511</v>
      </c>
      <c r="K80" s="117" t="s">
        <v>652</v>
      </c>
      <c r="L80" s="151"/>
      <c r="M80" s="31"/>
    </row>
    <row r="81" spans="1:13" s="23" customFormat="1" ht="12" hidden="1">
      <c r="A81" s="22"/>
      <c r="B81" s="22"/>
      <c r="C81" s="138"/>
      <c r="D81" s="116"/>
      <c r="E81" s="117"/>
      <c r="F81" s="117"/>
      <c r="G81" s="117"/>
      <c r="H81" s="117"/>
      <c r="I81" s="117"/>
      <c r="J81" s="117"/>
      <c r="K81" s="117"/>
      <c r="L81" s="151"/>
      <c r="M81" s="31"/>
    </row>
    <row r="82" spans="1:13" s="25" customFormat="1" ht="24" hidden="1">
      <c r="A82" s="24" t="s">
        <v>660</v>
      </c>
      <c r="B82" s="24"/>
      <c r="C82" s="139" t="s">
        <v>4</v>
      </c>
      <c r="D82" s="115" t="s">
        <v>508</v>
      </c>
      <c r="E82" s="115" t="s">
        <v>548</v>
      </c>
      <c r="F82" s="115" t="s">
        <v>5</v>
      </c>
      <c r="G82" s="115" t="s">
        <v>510</v>
      </c>
      <c r="H82" s="115" t="s">
        <v>508</v>
      </c>
      <c r="I82" s="115" t="s">
        <v>510</v>
      </c>
      <c r="J82" s="115" t="s">
        <v>511</v>
      </c>
      <c r="K82" s="115" t="s">
        <v>508</v>
      </c>
      <c r="L82" s="150">
        <f>L83+L85+L92+L93+L100</f>
        <v>0</v>
      </c>
      <c r="M82" s="30"/>
    </row>
    <row r="83" spans="1:13" s="25" customFormat="1" ht="12" hidden="1">
      <c r="A83" s="24" t="s">
        <v>6</v>
      </c>
      <c r="B83" s="24"/>
      <c r="C83" s="139" t="s">
        <v>7</v>
      </c>
      <c r="D83" s="115" t="s">
        <v>508</v>
      </c>
      <c r="E83" s="115" t="s">
        <v>548</v>
      </c>
      <c r="F83" s="115" t="s">
        <v>5</v>
      </c>
      <c r="G83" s="115" t="s">
        <v>509</v>
      </c>
      <c r="H83" s="115" t="s">
        <v>508</v>
      </c>
      <c r="I83" s="115" t="s">
        <v>510</v>
      </c>
      <c r="J83" s="115" t="s">
        <v>511</v>
      </c>
      <c r="K83" s="115" t="s">
        <v>508</v>
      </c>
      <c r="L83" s="150">
        <f>L84</f>
        <v>0</v>
      </c>
      <c r="M83" s="30"/>
    </row>
    <row r="84" spans="1:13" s="23" customFormat="1" ht="17.25" customHeight="1" hidden="1">
      <c r="A84" s="22"/>
      <c r="B84" s="22"/>
      <c r="C84" s="132" t="s">
        <v>8</v>
      </c>
      <c r="D84" s="117" t="s">
        <v>599</v>
      </c>
      <c r="E84" s="117" t="s">
        <v>548</v>
      </c>
      <c r="F84" s="117" t="s">
        <v>5</v>
      </c>
      <c r="G84" s="117" t="s">
        <v>509</v>
      </c>
      <c r="H84" s="117" t="s">
        <v>570</v>
      </c>
      <c r="I84" s="117" t="s">
        <v>512</v>
      </c>
      <c r="J84" s="117" t="s">
        <v>511</v>
      </c>
      <c r="K84" s="117" t="s">
        <v>250</v>
      </c>
      <c r="L84" s="151"/>
      <c r="M84" s="31"/>
    </row>
    <row r="85" spans="1:13" s="25" customFormat="1" ht="24" hidden="1">
      <c r="A85" s="24" t="s">
        <v>9</v>
      </c>
      <c r="B85" s="24"/>
      <c r="C85" s="139" t="s">
        <v>10</v>
      </c>
      <c r="D85" s="115" t="s">
        <v>508</v>
      </c>
      <c r="E85" s="115" t="s">
        <v>548</v>
      </c>
      <c r="F85" s="115" t="s">
        <v>5</v>
      </c>
      <c r="G85" s="115" t="s">
        <v>512</v>
      </c>
      <c r="H85" s="115" t="s">
        <v>508</v>
      </c>
      <c r="I85" s="115" t="s">
        <v>510</v>
      </c>
      <c r="J85" s="115" t="s">
        <v>511</v>
      </c>
      <c r="K85" s="115" t="s">
        <v>508</v>
      </c>
      <c r="L85" s="150">
        <f>L86+L87+L88+L89+L90+L91</f>
        <v>0</v>
      </c>
      <c r="M85" s="30"/>
    </row>
    <row r="86" spans="1:13" s="23" customFormat="1" ht="36" hidden="1">
      <c r="A86" s="22"/>
      <c r="B86" s="22"/>
      <c r="C86" s="132" t="s">
        <v>13</v>
      </c>
      <c r="D86" s="117" t="s">
        <v>599</v>
      </c>
      <c r="E86" s="117" t="s">
        <v>548</v>
      </c>
      <c r="F86" s="117" t="s">
        <v>5</v>
      </c>
      <c r="G86" s="117" t="s">
        <v>512</v>
      </c>
      <c r="H86" s="117" t="s">
        <v>570</v>
      </c>
      <c r="I86" s="117" t="s">
        <v>512</v>
      </c>
      <c r="J86" s="117" t="s">
        <v>511</v>
      </c>
      <c r="K86" s="117" t="s">
        <v>250</v>
      </c>
      <c r="L86" s="151"/>
      <c r="M86" s="31"/>
    </row>
    <row r="87" spans="1:13" s="23" customFormat="1" ht="36" hidden="1">
      <c r="A87" s="22"/>
      <c r="B87" s="22"/>
      <c r="C87" s="132" t="s">
        <v>14</v>
      </c>
      <c r="D87" s="117" t="s">
        <v>599</v>
      </c>
      <c r="E87" s="117" t="s">
        <v>548</v>
      </c>
      <c r="F87" s="117" t="s">
        <v>5</v>
      </c>
      <c r="G87" s="117" t="s">
        <v>512</v>
      </c>
      <c r="H87" s="117" t="s">
        <v>570</v>
      </c>
      <c r="I87" s="117" t="s">
        <v>512</v>
      </c>
      <c r="J87" s="117" t="s">
        <v>511</v>
      </c>
      <c r="K87" s="117" t="s">
        <v>15</v>
      </c>
      <c r="L87" s="151"/>
      <c r="M87" s="31"/>
    </row>
    <row r="88" spans="1:13" s="23" customFormat="1" ht="42.75" customHeight="1" hidden="1">
      <c r="A88" s="22"/>
      <c r="B88" s="22"/>
      <c r="C88" s="132" t="s">
        <v>16</v>
      </c>
      <c r="D88" s="117" t="s">
        <v>599</v>
      </c>
      <c r="E88" s="117" t="s">
        <v>548</v>
      </c>
      <c r="F88" s="117" t="s">
        <v>5</v>
      </c>
      <c r="G88" s="117" t="s">
        <v>512</v>
      </c>
      <c r="H88" s="117" t="s">
        <v>546</v>
      </c>
      <c r="I88" s="117" t="s">
        <v>512</v>
      </c>
      <c r="J88" s="117" t="s">
        <v>511</v>
      </c>
      <c r="K88" s="117" t="s">
        <v>250</v>
      </c>
      <c r="L88" s="151"/>
      <c r="M88" s="31"/>
    </row>
    <row r="89" spans="1:13" s="23" customFormat="1" ht="41.25" customHeight="1" hidden="1">
      <c r="A89" s="22"/>
      <c r="B89" s="22"/>
      <c r="C89" s="132" t="s">
        <v>17</v>
      </c>
      <c r="D89" s="117" t="s">
        <v>599</v>
      </c>
      <c r="E89" s="117" t="s">
        <v>548</v>
      </c>
      <c r="F89" s="117" t="s">
        <v>5</v>
      </c>
      <c r="G89" s="117" t="s">
        <v>512</v>
      </c>
      <c r="H89" s="117" t="s">
        <v>546</v>
      </c>
      <c r="I89" s="117" t="s">
        <v>512</v>
      </c>
      <c r="J89" s="117" t="s">
        <v>511</v>
      </c>
      <c r="K89" s="117" t="s">
        <v>15</v>
      </c>
      <c r="L89" s="151"/>
      <c r="M89" s="31"/>
    </row>
    <row r="90" spans="1:13" s="23" customFormat="1" ht="59.25" customHeight="1" hidden="1">
      <c r="A90" s="22"/>
      <c r="B90" s="22"/>
      <c r="C90" s="132" t="s">
        <v>123</v>
      </c>
      <c r="D90" s="117" t="s">
        <v>599</v>
      </c>
      <c r="E90" s="117" t="s">
        <v>548</v>
      </c>
      <c r="F90" s="117" t="s">
        <v>5</v>
      </c>
      <c r="G90" s="117" t="s">
        <v>512</v>
      </c>
      <c r="H90" s="117" t="s">
        <v>549</v>
      </c>
      <c r="I90" s="117" t="s">
        <v>512</v>
      </c>
      <c r="J90" s="117" t="s">
        <v>511</v>
      </c>
      <c r="K90" s="117" t="s">
        <v>250</v>
      </c>
      <c r="L90" s="151"/>
      <c r="M90" s="31"/>
    </row>
    <row r="91" spans="1:13" s="23" customFormat="1" ht="60.75" customHeight="1" hidden="1">
      <c r="A91" s="22"/>
      <c r="B91" s="22"/>
      <c r="C91" s="132" t="s">
        <v>142</v>
      </c>
      <c r="D91" s="117" t="s">
        <v>599</v>
      </c>
      <c r="E91" s="117" t="s">
        <v>548</v>
      </c>
      <c r="F91" s="117" t="s">
        <v>5</v>
      </c>
      <c r="G91" s="117" t="s">
        <v>512</v>
      </c>
      <c r="H91" s="117" t="s">
        <v>549</v>
      </c>
      <c r="I91" s="117" t="s">
        <v>512</v>
      </c>
      <c r="J91" s="117" t="s">
        <v>511</v>
      </c>
      <c r="K91" s="117" t="s">
        <v>15</v>
      </c>
      <c r="L91" s="151"/>
      <c r="M91" s="31"/>
    </row>
    <row r="92" spans="1:13" s="25" customFormat="1" ht="40.5" customHeight="1" hidden="1">
      <c r="A92" s="24" t="s">
        <v>143</v>
      </c>
      <c r="B92" s="24"/>
      <c r="C92" s="140" t="s">
        <v>144</v>
      </c>
      <c r="D92" s="115" t="s">
        <v>508</v>
      </c>
      <c r="E92" s="115" t="s">
        <v>548</v>
      </c>
      <c r="F92" s="115" t="s">
        <v>5</v>
      </c>
      <c r="G92" s="115" t="s">
        <v>514</v>
      </c>
      <c r="H92" s="115" t="s">
        <v>508</v>
      </c>
      <c r="I92" s="115" t="s">
        <v>510</v>
      </c>
      <c r="J92" s="115" t="s">
        <v>511</v>
      </c>
      <c r="K92" s="115" t="s">
        <v>250</v>
      </c>
      <c r="L92" s="150">
        <f>L94</f>
        <v>0</v>
      </c>
      <c r="M92" s="30"/>
    </row>
    <row r="93" spans="1:13" s="25" customFormat="1" ht="42" customHeight="1" hidden="1">
      <c r="A93" s="24"/>
      <c r="B93" s="24"/>
      <c r="C93" s="139" t="s">
        <v>160</v>
      </c>
      <c r="D93" s="115" t="s">
        <v>508</v>
      </c>
      <c r="E93" s="115" t="s">
        <v>548</v>
      </c>
      <c r="F93" s="115" t="s">
        <v>5</v>
      </c>
      <c r="G93" s="115" t="s">
        <v>514</v>
      </c>
      <c r="H93" s="115" t="s">
        <v>508</v>
      </c>
      <c r="I93" s="115" t="s">
        <v>510</v>
      </c>
      <c r="J93" s="115" t="s">
        <v>511</v>
      </c>
      <c r="K93" s="115" t="s">
        <v>15</v>
      </c>
      <c r="L93" s="150">
        <f>L97</f>
        <v>0</v>
      </c>
      <c r="M93" s="30"/>
    </row>
    <row r="94" spans="1:13" s="25" customFormat="1" ht="48" hidden="1">
      <c r="A94" s="24"/>
      <c r="B94" s="24"/>
      <c r="C94" s="141" t="s">
        <v>161</v>
      </c>
      <c r="D94" s="117" t="s">
        <v>508</v>
      </c>
      <c r="E94" s="117" t="s">
        <v>548</v>
      </c>
      <c r="F94" s="117" t="s">
        <v>5</v>
      </c>
      <c r="G94" s="117" t="s">
        <v>514</v>
      </c>
      <c r="H94" s="117" t="s">
        <v>570</v>
      </c>
      <c r="I94" s="117" t="s">
        <v>512</v>
      </c>
      <c r="J94" s="117" t="s">
        <v>511</v>
      </c>
      <c r="K94" s="117" t="s">
        <v>250</v>
      </c>
      <c r="L94" s="152">
        <f>L95+L96</f>
        <v>0</v>
      </c>
      <c r="M94" s="30"/>
    </row>
    <row r="95" spans="1:13" s="25" customFormat="1" ht="48" hidden="1">
      <c r="A95" s="24"/>
      <c r="B95" s="24"/>
      <c r="C95" s="133" t="s">
        <v>161</v>
      </c>
      <c r="D95" s="117" t="s">
        <v>599</v>
      </c>
      <c r="E95" s="117" t="s">
        <v>548</v>
      </c>
      <c r="F95" s="117" t="s">
        <v>5</v>
      </c>
      <c r="G95" s="117" t="s">
        <v>514</v>
      </c>
      <c r="H95" s="117" t="s">
        <v>570</v>
      </c>
      <c r="I95" s="117" t="s">
        <v>512</v>
      </c>
      <c r="J95" s="117" t="s">
        <v>511</v>
      </c>
      <c r="K95" s="117" t="s">
        <v>250</v>
      </c>
      <c r="L95" s="150"/>
      <c r="M95" s="30"/>
    </row>
    <row r="96" spans="1:13" s="23" customFormat="1" ht="48" hidden="1">
      <c r="A96" s="22"/>
      <c r="B96" s="22"/>
      <c r="C96" s="133" t="s">
        <v>161</v>
      </c>
      <c r="D96" s="117" t="s">
        <v>659</v>
      </c>
      <c r="E96" s="117" t="s">
        <v>548</v>
      </c>
      <c r="F96" s="117" t="s">
        <v>5</v>
      </c>
      <c r="G96" s="117" t="s">
        <v>514</v>
      </c>
      <c r="H96" s="117" t="s">
        <v>570</v>
      </c>
      <c r="I96" s="117" t="s">
        <v>512</v>
      </c>
      <c r="J96" s="117" t="s">
        <v>511</v>
      </c>
      <c r="K96" s="117" t="s">
        <v>250</v>
      </c>
      <c r="L96" s="151"/>
      <c r="M96" s="31"/>
    </row>
    <row r="97" spans="1:13" s="23" customFormat="1" ht="48" hidden="1">
      <c r="A97" s="22"/>
      <c r="B97" s="22"/>
      <c r="C97" s="132" t="s">
        <v>162</v>
      </c>
      <c r="D97" s="117" t="s">
        <v>508</v>
      </c>
      <c r="E97" s="117" t="s">
        <v>548</v>
      </c>
      <c r="F97" s="117" t="s">
        <v>5</v>
      </c>
      <c r="G97" s="117" t="s">
        <v>514</v>
      </c>
      <c r="H97" s="117" t="s">
        <v>570</v>
      </c>
      <c r="I97" s="117" t="s">
        <v>512</v>
      </c>
      <c r="J97" s="117" t="s">
        <v>511</v>
      </c>
      <c r="K97" s="117" t="s">
        <v>15</v>
      </c>
      <c r="L97" s="151">
        <f>L98+L99</f>
        <v>0</v>
      </c>
      <c r="M97" s="31"/>
    </row>
    <row r="98" spans="1:13" s="23" customFormat="1" ht="60" customHeight="1" hidden="1">
      <c r="A98" s="22"/>
      <c r="B98" s="22"/>
      <c r="C98" s="133" t="s">
        <v>162</v>
      </c>
      <c r="D98" s="117" t="s">
        <v>599</v>
      </c>
      <c r="E98" s="117" t="s">
        <v>548</v>
      </c>
      <c r="F98" s="117" t="s">
        <v>5</v>
      </c>
      <c r="G98" s="117" t="s">
        <v>514</v>
      </c>
      <c r="H98" s="117" t="s">
        <v>570</v>
      </c>
      <c r="I98" s="117" t="s">
        <v>512</v>
      </c>
      <c r="J98" s="117" t="s">
        <v>511</v>
      </c>
      <c r="K98" s="117" t="s">
        <v>15</v>
      </c>
      <c r="L98" s="151"/>
      <c r="M98" s="31"/>
    </row>
    <row r="99" spans="1:13" s="23" customFormat="1" ht="60" customHeight="1" hidden="1">
      <c r="A99" s="22"/>
      <c r="B99" s="22"/>
      <c r="C99" s="133" t="s">
        <v>162</v>
      </c>
      <c r="D99" s="117" t="s">
        <v>659</v>
      </c>
      <c r="E99" s="117" t="s">
        <v>548</v>
      </c>
      <c r="F99" s="117" t="s">
        <v>5</v>
      </c>
      <c r="G99" s="117" t="s">
        <v>514</v>
      </c>
      <c r="H99" s="117" t="s">
        <v>570</v>
      </c>
      <c r="I99" s="117" t="s">
        <v>512</v>
      </c>
      <c r="J99" s="117" t="s">
        <v>511</v>
      </c>
      <c r="K99" s="117" t="s">
        <v>15</v>
      </c>
      <c r="L99" s="151"/>
      <c r="M99" s="31"/>
    </row>
    <row r="100" spans="1:13" s="25" customFormat="1" ht="12" hidden="1">
      <c r="A100" s="24" t="s">
        <v>163</v>
      </c>
      <c r="B100" s="24"/>
      <c r="C100" s="139" t="s">
        <v>164</v>
      </c>
      <c r="D100" s="115" t="s">
        <v>508</v>
      </c>
      <c r="E100" s="115" t="s">
        <v>548</v>
      </c>
      <c r="F100" s="115" t="s">
        <v>5</v>
      </c>
      <c r="G100" s="115" t="s">
        <v>578</v>
      </c>
      <c r="H100" s="115" t="s">
        <v>508</v>
      </c>
      <c r="I100" s="115" t="s">
        <v>510</v>
      </c>
      <c r="J100" s="115" t="s">
        <v>511</v>
      </c>
      <c r="K100" s="115" t="s">
        <v>165</v>
      </c>
      <c r="L100" s="150">
        <f>L101</f>
        <v>0</v>
      </c>
      <c r="M100" s="30"/>
    </row>
    <row r="101" spans="1:13" s="23" customFormat="1" ht="24" hidden="1">
      <c r="A101" s="22"/>
      <c r="B101" s="22"/>
      <c r="C101" s="132" t="s">
        <v>166</v>
      </c>
      <c r="D101" s="117" t="s">
        <v>508</v>
      </c>
      <c r="E101" s="117" t="s">
        <v>548</v>
      </c>
      <c r="F101" s="117" t="s">
        <v>5</v>
      </c>
      <c r="G101" s="117" t="s">
        <v>578</v>
      </c>
      <c r="H101" s="117" t="s">
        <v>570</v>
      </c>
      <c r="I101" s="117" t="s">
        <v>512</v>
      </c>
      <c r="J101" s="117" t="s">
        <v>511</v>
      </c>
      <c r="K101" s="117" t="s">
        <v>165</v>
      </c>
      <c r="L101" s="151"/>
      <c r="M101" s="31"/>
    </row>
    <row r="102" spans="1:13" s="23" customFormat="1" ht="15" customHeight="1">
      <c r="A102" s="24" t="s">
        <v>625</v>
      </c>
      <c r="B102" s="22"/>
      <c r="C102" s="142" t="s">
        <v>69</v>
      </c>
      <c r="D102" s="115" t="s">
        <v>273</v>
      </c>
      <c r="E102" s="115" t="s">
        <v>548</v>
      </c>
      <c r="F102" s="115" t="s">
        <v>649</v>
      </c>
      <c r="G102" s="115" t="s">
        <v>510</v>
      </c>
      <c r="H102" s="115" t="s">
        <v>508</v>
      </c>
      <c r="I102" s="115" t="s">
        <v>510</v>
      </c>
      <c r="J102" s="115" t="s">
        <v>511</v>
      </c>
      <c r="K102" s="115" t="s">
        <v>652</v>
      </c>
      <c r="L102" s="150">
        <f>L103+L105</f>
        <v>168</v>
      </c>
      <c r="M102" s="31"/>
    </row>
    <row r="103" spans="1:13" s="23" customFormat="1" ht="14.25" customHeight="1">
      <c r="A103" s="148" t="s">
        <v>70</v>
      </c>
      <c r="B103" s="22"/>
      <c r="C103" s="143" t="s">
        <v>651</v>
      </c>
      <c r="D103" s="118" t="s">
        <v>273</v>
      </c>
      <c r="E103" s="118" t="s">
        <v>548</v>
      </c>
      <c r="F103" s="118" t="s">
        <v>649</v>
      </c>
      <c r="G103" s="118" t="s">
        <v>512</v>
      </c>
      <c r="H103" s="118" t="s">
        <v>508</v>
      </c>
      <c r="I103" s="118" t="s">
        <v>510</v>
      </c>
      <c r="J103" s="118" t="s">
        <v>511</v>
      </c>
      <c r="K103" s="118" t="s">
        <v>652</v>
      </c>
      <c r="L103" s="151">
        <f>L104</f>
        <v>158</v>
      </c>
      <c r="M103" s="31"/>
    </row>
    <row r="104" spans="1:13" s="23" customFormat="1" ht="24" customHeight="1">
      <c r="A104" s="22"/>
      <c r="B104" s="22"/>
      <c r="C104" s="143" t="s">
        <v>71</v>
      </c>
      <c r="D104" s="118" t="s">
        <v>273</v>
      </c>
      <c r="E104" s="118" t="s">
        <v>548</v>
      </c>
      <c r="F104" s="118" t="s">
        <v>649</v>
      </c>
      <c r="G104" s="118" t="s">
        <v>512</v>
      </c>
      <c r="H104" s="118" t="s">
        <v>403</v>
      </c>
      <c r="I104" s="118" t="s">
        <v>563</v>
      </c>
      <c r="J104" s="118" t="s">
        <v>511</v>
      </c>
      <c r="K104" s="118" t="s">
        <v>652</v>
      </c>
      <c r="L104" s="151">
        <v>158</v>
      </c>
      <c r="M104" s="31"/>
    </row>
    <row r="105" spans="1:13" s="23" customFormat="1" ht="26.25" customHeight="1">
      <c r="A105" s="22" t="s">
        <v>586</v>
      </c>
      <c r="B105" s="22"/>
      <c r="C105" s="143" t="s">
        <v>72</v>
      </c>
      <c r="D105" s="118" t="s">
        <v>273</v>
      </c>
      <c r="E105" s="118" t="s">
        <v>548</v>
      </c>
      <c r="F105" s="118" t="s">
        <v>649</v>
      </c>
      <c r="G105" s="118" t="s">
        <v>514</v>
      </c>
      <c r="H105" s="118" t="s">
        <v>572</v>
      </c>
      <c r="I105" s="118" t="s">
        <v>563</v>
      </c>
      <c r="J105" s="118" t="s">
        <v>511</v>
      </c>
      <c r="K105" s="118" t="s">
        <v>652</v>
      </c>
      <c r="L105" s="151">
        <v>10</v>
      </c>
      <c r="M105" s="31"/>
    </row>
    <row r="106" spans="1:13" s="25" customFormat="1" ht="14.25" customHeight="1">
      <c r="A106" s="24" t="s">
        <v>589</v>
      </c>
      <c r="B106" s="24"/>
      <c r="C106" s="129" t="s">
        <v>167</v>
      </c>
      <c r="D106" s="115" t="s">
        <v>273</v>
      </c>
      <c r="E106" s="115" t="s">
        <v>548</v>
      </c>
      <c r="F106" s="115" t="s">
        <v>5</v>
      </c>
      <c r="G106" s="115" t="s">
        <v>510</v>
      </c>
      <c r="H106" s="115" t="s">
        <v>508</v>
      </c>
      <c r="I106" s="115" t="s">
        <v>510</v>
      </c>
      <c r="J106" s="115" t="s">
        <v>511</v>
      </c>
      <c r="K106" s="115" t="s">
        <v>508</v>
      </c>
      <c r="L106" s="150">
        <f>L107+L109</f>
        <v>3210</v>
      </c>
      <c r="M106" s="30"/>
    </row>
    <row r="107" spans="1:13" s="25" customFormat="1" ht="0.75" customHeight="1" hidden="1">
      <c r="A107" s="148" t="s">
        <v>23</v>
      </c>
      <c r="B107" s="24"/>
      <c r="C107" s="129" t="s">
        <v>168</v>
      </c>
      <c r="D107" s="115" t="s">
        <v>273</v>
      </c>
      <c r="E107" s="115" t="s">
        <v>548</v>
      </c>
      <c r="F107" s="115" t="s">
        <v>5</v>
      </c>
      <c r="G107" s="115" t="s">
        <v>509</v>
      </c>
      <c r="H107" s="115" t="s">
        <v>508</v>
      </c>
      <c r="I107" s="115" t="s">
        <v>510</v>
      </c>
      <c r="J107" s="115" t="s">
        <v>511</v>
      </c>
      <c r="K107" s="115" t="s">
        <v>577</v>
      </c>
      <c r="L107" s="150">
        <f>L108</f>
        <v>0</v>
      </c>
      <c r="M107" s="30"/>
    </row>
    <row r="108" spans="1:13" s="23" customFormat="1" ht="13.5" customHeight="1" hidden="1">
      <c r="A108" s="149"/>
      <c r="B108" s="22"/>
      <c r="C108" s="130" t="s">
        <v>73</v>
      </c>
      <c r="D108" s="117" t="s">
        <v>273</v>
      </c>
      <c r="E108" s="117" t="s">
        <v>548</v>
      </c>
      <c r="F108" s="117" t="s">
        <v>5</v>
      </c>
      <c r="G108" s="117" t="s">
        <v>509</v>
      </c>
      <c r="H108" s="117" t="s">
        <v>572</v>
      </c>
      <c r="I108" s="117" t="s">
        <v>563</v>
      </c>
      <c r="J108" s="117" t="s">
        <v>511</v>
      </c>
      <c r="K108" s="117" t="s">
        <v>577</v>
      </c>
      <c r="L108" s="151"/>
      <c r="M108" s="31"/>
    </row>
    <row r="109" spans="1:13" s="23" customFormat="1" ht="23.25" customHeight="1">
      <c r="A109" s="148" t="s">
        <v>74</v>
      </c>
      <c r="B109" s="24"/>
      <c r="C109" s="129" t="s">
        <v>10</v>
      </c>
      <c r="D109" s="115" t="s">
        <v>273</v>
      </c>
      <c r="E109" s="115" t="s">
        <v>548</v>
      </c>
      <c r="F109" s="115" t="s">
        <v>5</v>
      </c>
      <c r="G109" s="115" t="s">
        <v>512</v>
      </c>
      <c r="H109" s="115" t="s">
        <v>508</v>
      </c>
      <c r="I109" s="115" t="s">
        <v>510</v>
      </c>
      <c r="J109" s="115" t="s">
        <v>511</v>
      </c>
      <c r="K109" s="115" t="s">
        <v>508</v>
      </c>
      <c r="L109" s="150">
        <f>L111+L110+L112</f>
        <v>3210</v>
      </c>
      <c r="M109" s="31"/>
    </row>
    <row r="110" spans="1:13" s="23" customFormat="1" ht="28.5" customHeight="1" hidden="1">
      <c r="A110" s="149"/>
      <c r="B110" s="22"/>
      <c r="C110" s="130" t="s">
        <v>24</v>
      </c>
      <c r="D110" s="117" t="s">
        <v>411</v>
      </c>
      <c r="E110" s="117" t="s">
        <v>548</v>
      </c>
      <c r="F110" s="117" t="s">
        <v>5</v>
      </c>
      <c r="G110" s="117" t="s">
        <v>512</v>
      </c>
      <c r="H110" s="117" t="s">
        <v>571</v>
      </c>
      <c r="I110" s="117" t="s">
        <v>514</v>
      </c>
      <c r="J110" s="117" t="s">
        <v>511</v>
      </c>
      <c r="K110" s="117" t="s">
        <v>15</v>
      </c>
      <c r="L110" s="151"/>
      <c r="M110" s="31"/>
    </row>
    <row r="111" spans="1:13" s="23" customFormat="1" ht="36">
      <c r="A111" s="149"/>
      <c r="B111" s="22"/>
      <c r="C111" s="130" t="s">
        <v>159</v>
      </c>
      <c r="D111" s="117" t="s">
        <v>273</v>
      </c>
      <c r="E111" s="117" t="s">
        <v>548</v>
      </c>
      <c r="F111" s="117" t="s">
        <v>5</v>
      </c>
      <c r="G111" s="117" t="s">
        <v>512</v>
      </c>
      <c r="H111" s="117" t="s">
        <v>613</v>
      </c>
      <c r="I111" s="117" t="s">
        <v>563</v>
      </c>
      <c r="J111" s="117" t="s">
        <v>511</v>
      </c>
      <c r="K111" s="117" t="s">
        <v>250</v>
      </c>
      <c r="L111" s="151">
        <v>3200</v>
      </c>
      <c r="M111" s="31"/>
    </row>
    <row r="112" spans="1:13" s="23" customFormat="1" ht="36" customHeight="1">
      <c r="A112" s="149"/>
      <c r="B112" s="22"/>
      <c r="C112" s="130" t="s">
        <v>75</v>
      </c>
      <c r="D112" s="117" t="s">
        <v>273</v>
      </c>
      <c r="E112" s="117" t="s">
        <v>548</v>
      </c>
      <c r="F112" s="117" t="s">
        <v>5</v>
      </c>
      <c r="G112" s="117" t="s">
        <v>512</v>
      </c>
      <c r="H112" s="117" t="s">
        <v>613</v>
      </c>
      <c r="I112" s="117" t="s">
        <v>563</v>
      </c>
      <c r="J112" s="117" t="s">
        <v>511</v>
      </c>
      <c r="K112" s="117" t="s">
        <v>15</v>
      </c>
      <c r="L112" s="151">
        <v>10</v>
      </c>
      <c r="M112" s="31"/>
    </row>
    <row r="113" spans="1:13" s="25" customFormat="1" ht="12">
      <c r="A113" s="148" t="s">
        <v>647</v>
      </c>
      <c r="B113" s="24"/>
      <c r="C113" s="129" t="s">
        <v>169</v>
      </c>
      <c r="D113" s="114" t="s">
        <v>508</v>
      </c>
      <c r="E113" s="115" t="s">
        <v>548</v>
      </c>
      <c r="F113" s="115" t="s">
        <v>170</v>
      </c>
      <c r="G113" s="115" t="s">
        <v>510</v>
      </c>
      <c r="H113" s="115" t="s">
        <v>508</v>
      </c>
      <c r="I113" s="115" t="s">
        <v>510</v>
      </c>
      <c r="J113" s="115" t="s">
        <v>511</v>
      </c>
      <c r="K113" s="115" t="s">
        <v>508</v>
      </c>
      <c r="L113" s="150">
        <f>L114+L121+L123+L125+L126+L127+L128+L129+L130+L132+L131</f>
        <v>2183</v>
      </c>
      <c r="M113" s="30"/>
    </row>
    <row r="114" spans="1:13" s="25" customFormat="1" ht="23.25" customHeight="1">
      <c r="A114" s="148" t="s">
        <v>23</v>
      </c>
      <c r="B114" s="24"/>
      <c r="C114" s="139" t="s">
        <v>171</v>
      </c>
      <c r="D114" s="115" t="s">
        <v>542</v>
      </c>
      <c r="E114" s="115" t="s">
        <v>548</v>
      </c>
      <c r="F114" s="115" t="s">
        <v>170</v>
      </c>
      <c r="G114" s="115" t="s">
        <v>514</v>
      </c>
      <c r="H114" s="115" t="s">
        <v>508</v>
      </c>
      <c r="I114" s="115" t="s">
        <v>510</v>
      </c>
      <c r="J114" s="115" t="s">
        <v>511</v>
      </c>
      <c r="K114" s="115" t="s">
        <v>577</v>
      </c>
      <c r="L114" s="150">
        <f>L115+L120</f>
        <v>214</v>
      </c>
      <c r="M114" s="30"/>
    </row>
    <row r="115" spans="1:13" s="25" customFormat="1" ht="50.25" customHeight="1">
      <c r="A115" s="148"/>
      <c r="B115" s="24"/>
      <c r="C115" s="106" t="s">
        <v>172</v>
      </c>
      <c r="D115" s="118" t="s">
        <v>542</v>
      </c>
      <c r="E115" s="118" t="s">
        <v>548</v>
      </c>
      <c r="F115" s="118" t="s">
        <v>170</v>
      </c>
      <c r="G115" s="118" t="s">
        <v>514</v>
      </c>
      <c r="H115" s="118" t="s">
        <v>273</v>
      </c>
      <c r="I115" s="118" t="s">
        <v>509</v>
      </c>
      <c r="J115" s="118" t="s">
        <v>511</v>
      </c>
      <c r="K115" s="118" t="s">
        <v>577</v>
      </c>
      <c r="L115" s="152">
        <v>200</v>
      </c>
      <c r="M115" s="30"/>
    </row>
    <row r="116" spans="1:13" s="25" customFormat="1" ht="24" hidden="1">
      <c r="A116" s="148" t="s">
        <v>9</v>
      </c>
      <c r="B116" s="24"/>
      <c r="C116" s="139" t="s">
        <v>171</v>
      </c>
      <c r="D116" s="115" t="s">
        <v>542</v>
      </c>
      <c r="E116" s="115" t="s">
        <v>548</v>
      </c>
      <c r="F116" s="115" t="s">
        <v>170</v>
      </c>
      <c r="G116" s="115" t="s">
        <v>514</v>
      </c>
      <c r="H116" s="115" t="s">
        <v>508</v>
      </c>
      <c r="I116" s="115" t="s">
        <v>510</v>
      </c>
      <c r="J116" s="115" t="s">
        <v>511</v>
      </c>
      <c r="K116" s="115" t="s">
        <v>577</v>
      </c>
      <c r="L116" s="150">
        <f>L117+L118+L119</f>
        <v>0</v>
      </c>
      <c r="M116" s="30"/>
    </row>
    <row r="117" spans="1:13" s="25" customFormat="1" ht="60.75" customHeight="1" hidden="1">
      <c r="A117" s="148"/>
      <c r="B117" s="24"/>
      <c r="C117" s="104" t="s">
        <v>76</v>
      </c>
      <c r="D117" s="118" t="s">
        <v>542</v>
      </c>
      <c r="E117" s="118" t="s">
        <v>548</v>
      </c>
      <c r="F117" s="118" t="s">
        <v>170</v>
      </c>
      <c r="G117" s="118" t="s">
        <v>514</v>
      </c>
      <c r="H117" s="118" t="s">
        <v>273</v>
      </c>
      <c r="I117" s="118" t="s">
        <v>509</v>
      </c>
      <c r="J117" s="118" t="s">
        <v>511</v>
      </c>
      <c r="K117" s="118" t="s">
        <v>577</v>
      </c>
      <c r="L117" s="152">
        <v>0</v>
      </c>
      <c r="M117" s="30"/>
    </row>
    <row r="118" spans="1:13" s="25" customFormat="1" ht="45" customHeight="1" hidden="1">
      <c r="A118" s="148"/>
      <c r="B118" s="24"/>
      <c r="C118" s="104" t="s">
        <v>176</v>
      </c>
      <c r="D118" s="118" t="s">
        <v>542</v>
      </c>
      <c r="E118" s="118" t="s">
        <v>548</v>
      </c>
      <c r="F118" s="118" t="s">
        <v>170</v>
      </c>
      <c r="G118" s="118" t="s">
        <v>514</v>
      </c>
      <c r="H118" s="118" t="s">
        <v>570</v>
      </c>
      <c r="I118" s="118" t="s">
        <v>512</v>
      </c>
      <c r="J118" s="118" t="s">
        <v>511</v>
      </c>
      <c r="K118" s="118" t="s">
        <v>577</v>
      </c>
      <c r="L118" s="150"/>
      <c r="M118" s="30"/>
    </row>
    <row r="119" spans="1:13" s="25" customFormat="1" ht="45" customHeight="1" hidden="1">
      <c r="A119" s="148"/>
      <c r="B119" s="24"/>
      <c r="C119" s="104" t="s">
        <v>177</v>
      </c>
      <c r="D119" s="118" t="s">
        <v>542</v>
      </c>
      <c r="E119" s="118" t="s">
        <v>548</v>
      </c>
      <c r="F119" s="118" t="s">
        <v>170</v>
      </c>
      <c r="G119" s="118" t="s">
        <v>514</v>
      </c>
      <c r="H119" s="118" t="s">
        <v>571</v>
      </c>
      <c r="I119" s="118" t="s">
        <v>509</v>
      </c>
      <c r="J119" s="118" t="s">
        <v>511</v>
      </c>
      <c r="K119" s="118" t="s">
        <v>577</v>
      </c>
      <c r="L119" s="150"/>
      <c r="M119" s="30"/>
    </row>
    <row r="120" spans="1:13" s="25" customFormat="1" ht="37.5" customHeight="1">
      <c r="A120" s="148"/>
      <c r="B120" s="24"/>
      <c r="C120" s="104" t="s">
        <v>177</v>
      </c>
      <c r="D120" s="118" t="s">
        <v>542</v>
      </c>
      <c r="E120" s="118" t="s">
        <v>548</v>
      </c>
      <c r="F120" s="118" t="s">
        <v>170</v>
      </c>
      <c r="G120" s="118" t="s">
        <v>514</v>
      </c>
      <c r="H120" s="118" t="s">
        <v>571</v>
      </c>
      <c r="I120" s="118" t="s">
        <v>509</v>
      </c>
      <c r="J120" s="118" t="s">
        <v>511</v>
      </c>
      <c r="K120" s="118" t="s">
        <v>577</v>
      </c>
      <c r="L120" s="152">
        <v>14</v>
      </c>
      <c r="M120" s="30"/>
    </row>
    <row r="121" spans="1:13" s="25" customFormat="1" ht="38.25" customHeight="1">
      <c r="A121" s="148" t="s">
        <v>77</v>
      </c>
      <c r="B121" s="24"/>
      <c r="C121" s="105" t="s">
        <v>178</v>
      </c>
      <c r="D121" s="115" t="s">
        <v>542</v>
      </c>
      <c r="E121" s="115" t="s">
        <v>548</v>
      </c>
      <c r="F121" s="115" t="s">
        <v>170</v>
      </c>
      <c r="G121" s="115" t="s">
        <v>517</v>
      </c>
      <c r="H121" s="115" t="s">
        <v>508</v>
      </c>
      <c r="I121" s="115" t="s">
        <v>509</v>
      </c>
      <c r="J121" s="115" t="s">
        <v>511</v>
      </c>
      <c r="K121" s="115" t="s">
        <v>577</v>
      </c>
      <c r="L121" s="150">
        <v>239</v>
      </c>
      <c r="M121" s="30"/>
    </row>
    <row r="122" spans="1:13" s="25" customFormat="1" ht="27" customHeight="1" hidden="1">
      <c r="A122" s="148"/>
      <c r="B122" s="24"/>
      <c r="C122" s="106" t="s">
        <v>178</v>
      </c>
      <c r="D122" s="118" t="s">
        <v>542</v>
      </c>
      <c r="E122" s="118" t="s">
        <v>548</v>
      </c>
      <c r="F122" s="118" t="s">
        <v>170</v>
      </c>
      <c r="G122" s="118" t="s">
        <v>517</v>
      </c>
      <c r="H122" s="118" t="s">
        <v>508</v>
      </c>
      <c r="I122" s="118" t="s">
        <v>509</v>
      </c>
      <c r="J122" s="118" t="s">
        <v>511</v>
      </c>
      <c r="K122" s="118" t="s">
        <v>577</v>
      </c>
      <c r="L122" s="152"/>
      <c r="M122" s="30"/>
    </row>
    <row r="123" spans="1:13" s="25" customFormat="1" ht="36">
      <c r="A123" s="148"/>
      <c r="B123" s="24"/>
      <c r="C123" s="105" t="s">
        <v>78</v>
      </c>
      <c r="D123" s="115" t="s">
        <v>542</v>
      </c>
      <c r="E123" s="115" t="s">
        <v>548</v>
      </c>
      <c r="F123" s="115" t="s">
        <v>170</v>
      </c>
      <c r="G123" s="115" t="s">
        <v>520</v>
      </c>
      <c r="H123" s="115" t="s">
        <v>508</v>
      </c>
      <c r="I123" s="115" t="s">
        <v>509</v>
      </c>
      <c r="J123" s="115" t="s">
        <v>511</v>
      </c>
      <c r="K123" s="115" t="s">
        <v>577</v>
      </c>
      <c r="L123" s="150">
        <v>33</v>
      </c>
      <c r="M123" s="30"/>
    </row>
    <row r="124" spans="1:13" s="25" customFormat="1" ht="38.25" customHeight="1" hidden="1">
      <c r="A124" s="148"/>
      <c r="B124" s="24"/>
      <c r="C124" s="106" t="s">
        <v>79</v>
      </c>
      <c r="D124" s="118" t="s">
        <v>508</v>
      </c>
      <c r="E124" s="118" t="s">
        <v>548</v>
      </c>
      <c r="F124" s="118" t="s">
        <v>170</v>
      </c>
      <c r="G124" s="118" t="s">
        <v>80</v>
      </c>
      <c r="H124" s="118" t="s">
        <v>571</v>
      </c>
      <c r="I124" s="118" t="s">
        <v>514</v>
      </c>
      <c r="J124" s="118" t="s">
        <v>511</v>
      </c>
      <c r="K124" s="118" t="s">
        <v>577</v>
      </c>
      <c r="L124" s="152">
        <v>150</v>
      </c>
      <c r="M124" s="30"/>
    </row>
    <row r="125" spans="1:13" s="25" customFormat="1" ht="24.75" customHeight="1">
      <c r="A125" s="148" t="s">
        <v>81</v>
      </c>
      <c r="B125" s="24"/>
      <c r="C125" s="105" t="s">
        <v>473</v>
      </c>
      <c r="D125" s="115" t="s">
        <v>474</v>
      </c>
      <c r="E125" s="115" t="s">
        <v>548</v>
      </c>
      <c r="F125" s="115" t="s">
        <v>170</v>
      </c>
      <c r="G125" s="115" t="s">
        <v>475</v>
      </c>
      <c r="H125" s="115" t="s">
        <v>571</v>
      </c>
      <c r="I125" s="115" t="s">
        <v>509</v>
      </c>
      <c r="J125" s="115" t="s">
        <v>511</v>
      </c>
      <c r="K125" s="115" t="s">
        <v>577</v>
      </c>
      <c r="L125" s="150">
        <v>125</v>
      </c>
      <c r="M125" s="30"/>
    </row>
    <row r="126" spans="1:13" s="25" customFormat="1" ht="23.25" customHeight="1">
      <c r="A126" s="148" t="s">
        <v>82</v>
      </c>
      <c r="B126" s="24"/>
      <c r="C126" s="105" t="s">
        <v>480</v>
      </c>
      <c r="D126" s="115" t="s">
        <v>481</v>
      </c>
      <c r="E126" s="115" t="s">
        <v>548</v>
      </c>
      <c r="F126" s="115" t="s">
        <v>170</v>
      </c>
      <c r="G126" s="115" t="s">
        <v>475</v>
      </c>
      <c r="H126" s="115" t="s">
        <v>561</v>
      </c>
      <c r="I126" s="115" t="s">
        <v>509</v>
      </c>
      <c r="J126" s="115" t="s">
        <v>511</v>
      </c>
      <c r="K126" s="115" t="s">
        <v>577</v>
      </c>
      <c r="L126" s="150">
        <v>1</v>
      </c>
      <c r="M126" s="30"/>
    </row>
    <row r="127" spans="1:13" s="25" customFormat="1" ht="24.75" customHeight="1">
      <c r="A127" s="148" t="s">
        <v>83</v>
      </c>
      <c r="B127" s="24"/>
      <c r="C127" s="105" t="s">
        <v>84</v>
      </c>
      <c r="D127" s="115" t="s">
        <v>641</v>
      </c>
      <c r="E127" s="115" t="s">
        <v>548</v>
      </c>
      <c r="F127" s="115" t="s">
        <v>170</v>
      </c>
      <c r="G127" s="115" t="s">
        <v>183</v>
      </c>
      <c r="H127" s="115" t="s">
        <v>211</v>
      </c>
      <c r="I127" s="115" t="s">
        <v>509</v>
      </c>
      <c r="J127" s="115" t="s">
        <v>511</v>
      </c>
      <c r="K127" s="115" t="s">
        <v>577</v>
      </c>
      <c r="L127" s="150">
        <v>2</v>
      </c>
      <c r="M127" s="30"/>
    </row>
    <row r="128" spans="1:13" s="25" customFormat="1" ht="25.5" customHeight="1">
      <c r="A128" s="148" t="s">
        <v>85</v>
      </c>
      <c r="B128" s="24"/>
      <c r="C128" s="105" t="s">
        <v>482</v>
      </c>
      <c r="D128" s="115" t="s">
        <v>483</v>
      </c>
      <c r="E128" s="115" t="s">
        <v>484</v>
      </c>
      <c r="F128" s="115" t="s">
        <v>170</v>
      </c>
      <c r="G128" s="115" t="s">
        <v>485</v>
      </c>
      <c r="H128" s="115" t="s">
        <v>508</v>
      </c>
      <c r="I128" s="115" t="s">
        <v>509</v>
      </c>
      <c r="J128" s="115" t="s">
        <v>511</v>
      </c>
      <c r="K128" s="115" t="s">
        <v>577</v>
      </c>
      <c r="L128" s="150">
        <v>65</v>
      </c>
      <c r="M128" s="30"/>
    </row>
    <row r="129" spans="1:13" s="25" customFormat="1" ht="38.25" customHeight="1">
      <c r="A129" s="148" t="s">
        <v>86</v>
      </c>
      <c r="B129" s="24"/>
      <c r="C129" s="105" t="s">
        <v>486</v>
      </c>
      <c r="D129" s="115" t="s">
        <v>487</v>
      </c>
      <c r="E129" s="115" t="s">
        <v>548</v>
      </c>
      <c r="F129" s="115" t="s">
        <v>170</v>
      </c>
      <c r="G129" s="115" t="s">
        <v>488</v>
      </c>
      <c r="H129" s="115" t="s">
        <v>508</v>
      </c>
      <c r="I129" s="115" t="s">
        <v>509</v>
      </c>
      <c r="J129" s="115" t="s">
        <v>511</v>
      </c>
      <c r="K129" s="115" t="s">
        <v>577</v>
      </c>
      <c r="L129" s="150">
        <v>16</v>
      </c>
      <c r="M129" s="30"/>
    </row>
    <row r="130" spans="1:13" s="25" customFormat="1" ht="24.75" customHeight="1">
      <c r="A130" s="148" t="s">
        <v>87</v>
      </c>
      <c r="B130" s="24"/>
      <c r="C130" s="105" t="s">
        <v>489</v>
      </c>
      <c r="D130" s="115" t="s">
        <v>659</v>
      </c>
      <c r="E130" s="115" t="s">
        <v>548</v>
      </c>
      <c r="F130" s="115" t="s">
        <v>170</v>
      </c>
      <c r="G130" s="115" t="s">
        <v>180</v>
      </c>
      <c r="H130" s="115" t="s">
        <v>508</v>
      </c>
      <c r="I130" s="115" t="s">
        <v>509</v>
      </c>
      <c r="J130" s="115" t="s">
        <v>511</v>
      </c>
      <c r="K130" s="115" t="s">
        <v>577</v>
      </c>
      <c r="L130" s="150">
        <v>857</v>
      </c>
      <c r="M130" s="30"/>
    </row>
    <row r="131" spans="1:13" s="25" customFormat="1" ht="24.75" customHeight="1">
      <c r="A131" s="148" t="s">
        <v>88</v>
      </c>
      <c r="B131" s="24"/>
      <c r="C131" s="105" t="s">
        <v>89</v>
      </c>
      <c r="D131" s="115" t="s">
        <v>273</v>
      </c>
      <c r="E131" s="115" t="s">
        <v>548</v>
      </c>
      <c r="F131" s="115" t="s">
        <v>170</v>
      </c>
      <c r="G131" s="115" t="s">
        <v>516</v>
      </c>
      <c r="H131" s="115" t="s">
        <v>572</v>
      </c>
      <c r="I131" s="115" t="s">
        <v>563</v>
      </c>
      <c r="J131" s="115" t="s">
        <v>511</v>
      </c>
      <c r="K131" s="115" t="s">
        <v>577</v>
      </c>
      <c r="L131" s="150">
        <v>148</v>
      </c>
      <c r="M131" s="30"/>
    </row>
    <row r="132" spans="1:13" s="25" customFormat="1" ht="25.5" customHeight="1">
      <c r="A132" s="148" t="s">
        <v>90</v>
      </c>
      <c r="B132" s="24"/>
      <c r="C132" s="129" t="s">
        <v>91</v>
      </c>
      <c r="D132" s="114" t="s">
        <v>508</v>
      </c>
      <c r="E132" s="115" t="s">
        <v>548</v>
      </c>
      <c r="F132" s="115" t="s">
        <v>170</v>
      </c>
      <c r="G132" s="115" t="s">
        <v>490</v>
      </c>
      <c r="H132" s="115" t="s">
        <v>508</v>
      </c>
      <c r="I132" s="115" t="s">
        <v>510</v>
      </c>
      <c r="J132" s="115" t="s">
        <v>511</v>
      </c>
      <c r="K132" s="115" t="s">
        <v>508</v>
      </c>
      <c r="L132" s="150">
        <v>483</v>
      </c>
      <c r="M132" s="30"/>
    </row>
    <row r="133" spans="1:13" s="25" customFormat="1" ht="12" hidden="1">
      <c r="A133" s="24" t="s">
        <v>181</v>
      </c>
      <c r="B133" s="24"/>
      <c r="C133" s="139" t="s">
        <v>182</v>
      </c>
      <c r="D133" s="115" t="s">
        <v>508</v>
      </c>
      <c r="E133" s="115" t="s">
        <v>548</v>
      </c>
      <c r="F133" s="115" t="s">
        <v>170</v>
      </c>
      <c r="G133" s="115" t="s">
        <v>183</v>
      </c>
      <c r="H133" s="115" t="s">
        <v>508</v>
      </c>
      <c r="I133" s="115" t="s">
        <v>510</v>
      </c>
      <c r="J133" s="115" t="s">
        <v>511</v>
      </c>
      <c r="K133" s="115" t="s">
        <v>577</v>
      </c>
      <c r="L133" s="150">
        <f>L134</f>
        <v>0</v>
      </c>
      <c r="M133" s="30" t="s">
        <v>63</v>
      </c>
    </row>
    <row r="134" spans="1:13" s="25" customFormat="1" ht="30" customHeight="1" hidden="1">
      <c r="A134" s="24"/>
      <c r="B134" s="24"/>
      <c r="C134" s="132" t="s">
        <v>184</v>
      </c>
      <c r="D134" s="118" t="s">
        <v>508</v>
      </c>
      <c r="E134" s="118" t="s">
        <v>548</v>
      </c>
      <c r="F134" s="118" t="s">
        <v>170</v>
      </c>
      <c r="G134" s="118" t="s">
        <v>183</v>
      </c>
      <c r="H134" s="118" t="s">
        <v>570</v>
      </c>
      <c r="I134" s="118" t="s">
        <v>512</v>
      </c>
      <c r="J134" s="118" t="s">
        <v>511</v>
      </c>
      <c r="K134" s="118" t="s">
        <v>577</v>
      </c>
      <c r="L134" s="150"/>
      <c r="M134" s="30"/>
    </row>
    <row r="135" spans="1:13" s="25" customFormat="1" ht="24" hidden="1">
      <c r="A135" s="24" t="s">
        <v>185</v>
      </c>
      <c r="B135" s="24"/>
      <c r="C135" s="129" t="s">
        <v>179</v>
      </c>
      <c r="D135" s="114" t="s">
        <v>508</v>
      </c>
      <c r="E135" s="115" t="s">
        <v>548</v>
      </c>
      <c r="F135" s="115" t="s">
        <v>170</v>
      </c>
      <c r="G135" s="115" t="s">
        <v>180</v>
      </c>
      <c r="H135" s="115" t="s">
        <v>508</v>
      </c>
      <c r="I135" s="115" t="s">
        <v>510</v>
      </c>
      <c r="J135" s="115" t="s">
        <v>511</v>
      </c>
      <c r="K135" s="115" t="s">
        <v>508</v>
      </c>
      <c r="L135" s="150">
        <f>L136</f>
        <v>0</v>
      </c>
      <c r="M135" s="30" t="s">
        <v>63</v>
      </c>
    </row>
    <row r="136" spans="1:13" s="25" customFormat="1" ht="24.75" customHeight="1" hidden="1">
      <c r="A136" s="24"/>
      <c r="B136" s="24"/>
      <c r="C136" s="104" t="s">
        <v>186</v>
      </c>
      <c r="D136" s="144" t="s">
        <v>508</v>
      </c>
      <c r="E136" s="118" t="s">
        <v>548</v>
      </c>
      <c r="F136" s="118" t="s">
        <v>170</v>
      </c>
      <c r="G136" s="118" t="s">
        <v>180</v>
      </c>
      <c r="H136" s="118" t="s">
        <v>570</v>
      </c>
      <c r="I136" s="118" t="s">
        <v>512</v>
      </c>
      <c r="J136" s="118" t="s">
        <v>511</v>
      </c>
      <c r="K136" s="118" t="s">
        <v>508</v>
      </c>
      <c r="L136" s="150"/>
      <c r="M136" s="30"/>
    </row>
    <row r="137" spans="1:13" s="25" customFormat="1" ht="12">
      <c r="A137" s="24" t="s">
        <v>660</v>
      </c>
      <c r="B137" s="24"/>
      <c r="C137" s="129" t="s">
        <v>187</v>
      </c>
      <c r="D137" s="114" t="s">
        <v>508</v>
      </c>
      <c r="E137" s="115" t="s">
        <v>548</v>
      </c>
      <c r="F137" s="115" t="s">
        <v>188</v>
      </c>
      <c r="G137" s="115" t="s">
        <v>510</v>
      </c>
      <c r="H137" s="115" t="s">
        <v>508</v>
      </c>
      <c r="I137" s="115" t="s">
        <v>510</v>
      </c>
      <c r="J137" s="115" t="s">
        <v>511</v>
      </c>
      <c r="K137" s="115" t="s">
        <v>508</v>
      </c>
      <c r="L137" s="150">
        <f>L138+L140</f>
        <v>28</v>
      </c>
      <c r="M137" s="30"/>
    </row>
    <row r="138" spans="1:13" s="25" customFormat="1" ht="27.75" customHeight="1" hidden="1">
      <c r="A138" s="24" t="s">
        <v>189</v>
      </c>
      <c r="B138" s="24"/>
      <c r="C138" s="139" t="s">
        <v>190</v>
      </c>
      <c r="D138" s="114" t="s">
        <v>508</v>
      </c>
      <c r="E138" s="115" t="s">
        <v>548</v>
      </c>
      <c r="F138" s="115" t="s">
        <v>188</v>
      </c>
      <c r="G138" s="115" t="s">
        <v>512</v>
      </c>
      <c r="H138" s="115" t="s">
        <v>508</v>
      </c>
      <c r="I138" s="115" t="s">
        <v>510</v>
      </c>
      <c r="J138" s="115" t="s">
        <v>511</v>
      </c>
      <c r="K138" s="115" t="s">
        <v>585</v>
      </c>
      <c r="L138" s="150">
        <f>L139</f>
        <v>0</v>
      </c>
      <c r="M138" s="30" t="s">
        <v>63</v>
      </c>
    </row>
    <row r="139" spans="1:13" s="25" customFormat="1" ht="36" hidden="1">
      <c r="A139" s="24"/>
      <c r="B139" s="24"/>
      <c r="C139" s="132" t="s">
        <v>191</v>
      </c>
      <c r="D139" s="117" t="s">
        <v>599</v>
      </c>
      <c r="E139" s="117" t="s">
        <v>548</v>
      </c>
      <c r="F139" s="117" t="s">
        <v>188</v>
      </c>
      <c r="G139" s="117" t="s">
        <v>512</v>
      </c>
      <c r="H139" s="117" t="s">
        <v>570</v>
      </c>
      <c r="I139" s="117" t="s">
        <v>512</v>
      </c>
      <c r="J139" s="117" t="s">
        <v>511</v>
      </c>
      <c r="K139" s="117" t="s">
        <v>585</v>
      </c>
      <c r="L139" s="150"/>
      <c r="M139" s="30"/>
    </row>
    <row r="140" spans="1:13" s="25" customFormat="1" ht="12">
      <c r="A140" s="148" t="s">
        <v>590</v>
      </c>
      <c r="B140" s="24"/>
      <c r="C140" s="129" t="s">
        <v>192</v>
      </c>
      <c r="D140" s="114" t="s">
        <v>508</v>
      </c>
      <c r="E140" s="115" t="s">
        <v>548</v>
      </c>
      <c r="F140" s="115" t="s">
        <v>188</v>
      </c>
      <c r="G140" s="115" t="s">
        <v>563</v>
      </c>
      <c r="H140" s="115" t="s">
        <v>508</v>
      </c>
      <c r="I140" s="115" t="s">
        <v>510</v>
      </c>
      <c r="J140" s="115" t="s">
        <v>511</v>
      </c>
      <c r="K140" s="115" t="s">
        <v>193</v>
      </c>
      <c r="L140" s="150">
        <f>L142+L141</f>
        <v>28</v>
      </c>
      <c r="M140" s="30"/>
    </row>
    <row r="141" spans="1:13" s="25" customFormat="1" ht="12">
      <c r="A141" s="148"/>
      <c r="B141" s="24"/>
      <c r="C141" s="104" t="s">
        <v>353</v>
      </c>
      <c r="D141" s="118" t="s">
        <v>273</v>
      </c>
      <c r="E141" s="118" t="s">
        <v>548</v>
      </c>
      <c r="F141" s="118" t="s">
        <v>188</v>
      </c>
      <c r="G141" s="118" t="s">
        <v>509</v>
      </c>
      <c r="H141" s="118" t="s">
        <v>572</v>
      </c>
      <c r="I141" s="118" t="s">
        <v>563</v>
      </c>
      <c r="J141" s="118" t="s">
        <v>511</v>
      </c>
      <c r="K141" s="118" t="s">
        <v>193</v>
      </c>
      <c r="L141" s="152">
        <v>-22</v>
      </c>
      <c r="M141" s="30"/>
    </row>
    <row r="142" spans="1:13" s="23" customFormat="1" ht="13.5" customHeight="1">
      <c r="A142" s="24"/>
      <c r="B142" s="22"/>
      <c r="C142" s="130" t="s">
        <v>92</v>
      </c>
      <c r="D142" s="117" t="s">
        <v>273</v>
      </c>
      <c r="E142" s="117" t="s">
        <v>548</v>
      </c>
      <c r="F142" s="117" t="s">
        <v>188</v>
      </c>
      <c r="G142" s="117" t="s">
        <v>563</v>
      </c>
      <c r="H142" s="117" t="s">
        <v>572</v>
      </c>
      <c r="I142" s="117" t="s">
        <v>563</v>
      </c>
      <c r="J142" s="117" t="s">
        <v>511</v>
      </c>
      <c r="K142" s="117" t="s">
        <v>193</v>
      </c>
      <c r="L142" s="151">
        <v>50</v>
      </c>
      <c r="M142" s="31"/>
    </row>
    <row r="143" spans="1:13" s="23" customFormat="1" ht="11.25" customHeight="1" hidden="1">
      <c r="A143" s="24"/>
      <c r="B143" s="22"/>
      <c r="C143" s="136" t="s">
        <v>93</v>
      </c>
      <c r="D143" s="116" t="s">
        <v>508</v>
      </c>
      <c r="E143" s="117" t="s">
        <v>548</v>
      </c>
      <c r="F143" s="117" t="s">
        <v>188</v>
      </c>
      <c r="G143" s="117" t="s">
        <v>563</v>
      </c>
      <c r="H143" s="117" t="s">
        <v>570</v>
      </c>
      <c r="I143" s="117" t="s">
        <v>512</v>
      </c>
      <c r="J143" s="117" t="s">
        <v>511</v>
      </c>
      <c r="K143" s="117" t="s">
        <v>193</v>
      </c>
      <c r="L143" s="151"/>
      <c r="M143" s="31"/>
    </row>
    <row r="144" spans="1:13" s="23" customFormat="1" ht="12" customHeight="1" hidden="1">
      <c r="A144" s="24"/>
      <c r="B144" s="22"/>
      <c r="C144" s="136" t="s">
        <v>93</v>
      </c>
      <c r="D144" s="117" t="s">
        <v>194</v>
      </c>
      <c r="E144" s="117" t="s">
        <v>548</v>
      </c>
      <c r="F144" s="117" t="s">
        <v>188</v>
      </c>
      <c r="G144" s="117" t="s">
        <v>563</v>
      </c>
      <c r="H144" s="117" t="s">
        <v>570</v>
      </c>
      <c r="I144" s="117" t="s">
        <v>512</v>
      </c>
      <c r="J144" s="117" t="s">
        <v>511</v>
      </c>
      <c r="K144" s="117" t="s">
        <v>193</v>
      </c>
      <c r="L144" s="151"/>
      <c r="M144" s="31" t="s">
        <v>63</v>
      </c>
    </row>
    <row r="145" spans="1:13" s="23" customFormat="1" ht="12.75" customHeight="1" hidden="1">
      <c r="A145" s="24"/>
      <c r="B145" s="22"/>
      <c r="C145" s="130"/>
      <c r="D145" s="116"/>
      <c r="E145" s="117"/>
      <c r="F145" s="117"/>
      <c r="G145" s="117"/>
      <c r="H145" s="117"/>
      <c r="I145" s="117"/>
      <c r="J145" s="117"/>
      <c r="K145" s="117"/>
      <c r="L145" s="151"/>
      <c r="M145" s="31"/>
    </row>
    <row r="146" spans="1:13" s="23" customFormat="1" ht="12.75" customHeight="1">
      <c r="A146" s="24" t="s">
        <v>28</v>
      </c>
      <c r="B146" s="22"/>
      <c r="C146" s="129" t="s">
        <v>354</v>
      </c>
      <c r="D146" s="117" t="s">
        <v>508</v>
      </c>
      <c r="E146" s="117" t="s">
        <v>548</v>
      </c>
      <c r="F146" s="117" t="s">
        <v>356</v>
      </c>
      <c r="G146" s="117" t="s">
        <v>510</v>
      </c>
      <c r="H146" s="117" t="s">
        <v>508</v>
      </c>
      <c r="I146" s="117" t="s">
        <v>510</v>
      </c>
      <c r="J146" s="117" t="s">
        <v>511</v>
      </c>
      <c r="K146" s="117" t="s">
        <v>209</v>
      </c>
      <c r="L146" s="151">
        <f>L147</f>
        <v>-412</v>
      </c>
      <c r="M146" s="31"/>
    </row>
    <row r="147" spans="1:13" s="23" customFormat="1" ht="12.75" customHeight="1">
      <c r="A147" s="22"/>
      <c r="B147" s="22"/>
      <c r="C147" s="130" t="s">
        <v>355</v>
      </c>
      <c r="D147" s="117" t="s">
        <v>508</v>
      </c>
      <c r="E147" s="117" t="s">
        <v>548</v>
      </c>
      <c r="F147" s="117" t="s">
        <v>356</v>
      </c>
      <c r="G147" s="117" t="s">
        <v>563</v>
      </c>
      <c r="H147" s="117" t="s">
        <v>508</v>
      </c>
      <c r="I147" s="117" t="s">
        <v>563</v>
      </c>
      <c r="J147" s="117" t="s">
        <v>511</v>
      </c>
      <c r="K147" s="117" t="s">
        <v>209</v>
      </c>
      <c r="L147" s="151">
        <v>-412</v>
      </c>
      <c r="M147" s="31"/>
    </row>
    <row r="148" spans="1:13" s="25" customFormat="1" ht="12.75" customHeight="1">
      <c r="A148" s="24" t="s">
        <v>266</v>
      </c>
      <c r="B148" s="24"/>
      <c r="C148" s="145" t="s">
        <v>195</v>
      </c>
      <c r="D148" s="114" t="s">
        <v>508</v>
      </c>
      <c r="E148" s="115" t="s">
        <v>196</v>
      </c>
      <c r="F148" s="115" t="s">
        <v>510</v>
      </c>
      <c r="G148" s="115" t="s">
        <v>510</v>
      </c>
      <c r="H148" s="115" t="s">
        <v>508</v>
      </c>
      <c r="I148" s="115" t="s">
        <v>510</v>
      </c>
      <c r="J148" s="115" t="s">
        <v>511</v>
      </c>
      <c r="K148" s="115" t="s">
        <v>508</v>
      </c>
      <c r="L148" s="150">
        <f>L149</f>
        <v>196622</v>
      </c>
      <c r="M148" s="30"/>
    </row>
    <row r="149" spans="1:13" s="25" customFormat="1" ht="36" customHeight="1">
      <c r="A149" s="24" t="s">
        <v>254</v>
      </c>
      <c r="B149" s="24"/>
      <c r="C149" s="105" t="s">
        <v>94</v>
      </c>
      <c r="D149" s="114" t="s">
        <v>508</v>
      </c>
      <c r="E149" s="115" t="s">
        <v>196</v>
      </c>
      <c r="F149" s="115" t="s">
        <v>512</v>
      </c>
      <c r="G149" s="115" t="s">
        <v>510</v>
      </c>
      <c r="H149" s="115" t="s">
        <v>508</v>
      </c>
      <c r="I149" s="115" t="s">
        <v>510</v>
      </c>
      <c r="J149" s="115" t="s">
        <v>511</v>
      </c>
      <c r="K149" s="115" t="s">
        <v>508</v>
      </c>
      <c r="L149" s="150">
        <f>L150+L155+L166+L168+L179</f>
        <v>196622</v>
      </c>
      <c r="M149" s="30"/>
    </row>
    <row r="150" spans="1:13" s="25" customFormat="1" ht="12" customHeight="1">
      <c r="A150" s="24" t="s">
        <v>267</v>
      </c>
      <c r="B150" s="24"/>
      <c r="C150" s="129" t="s">
        <v>208</v>
      </c>
      <c r="D150" s="114" t="s">
        <v>508</v>
      </c>
      <c r="E150" s="115" t="s">
        <v>196</v>
      </c>
      <c r="F150" s="115" t="s">
        <v>512</v>
      </c>
      <c r="G150" s="115" t="s">
        <v>509</v>
      </c>
      <c r="H150" s="115" t="s">
        <v>508</v>
      </c>
      <c r="I150" s="115" t="s">
        <v>510</v>
      </c>
      <c r="J150" s="115" t="s">
        <v>511</v>
      </c>
      <c r="K150" s="115" t="s">
        <v>209</v>
      </c>
      <c r="L150" s="153">
        <f>L151+L153</f>
        <v>24875</v>
      </c>
      <c r="M150" s="30"/>
    </row>
    <row r="151" spans="1:13" s="23" customFormat="1" ht="12">
      <c r="A151" s="22"/>
      <c r="B151" s="22"/>
      <c r="C151" s="130" t="s">
        <v>210</v>
      </c>
      <c r="D151" s="116" t="s">
        <v>508</v>
      </c>
      <c r="E151" s="117" t="s">
        <v>196</v>
      </c>
      <c r="F151" s="117" t="s">
        <v>512</v>
      </c>
      <c r="G151" s="117" t="s">
        <v>509</v>
      </c>
      <c r="H151" s="117" t="s">
        <v>273</v>
      </c>
      <c r="I151" s="117" t="s">
        <v>510</v>
      </c>
      <c r="J151" s="117" t="s">
        <v>511</v>
      </c>
      <c r="K151" s="117" t="s">
        <v>209</v>
      </c>
      <c r="L151" s="151">
        <f>L152</f>
        <v>24875</v>
      </c>
      <c r="M151" s="31"/>
    </row>
    <row r="152" spans="1:13" s="23" customFormat="1" ht="23.25" customHeight="1">
      <c r="A152" s="22"/>
      <c r="B152" s="22"/>
      <c r="C152" s="130" t="s">
        <v>404</v>
      </c>
      <c r="D152" s="117" t="s">
        <v>609</v>
      </c>
      <c r="E152" s="117" t="s">
        <v>196</v>
      </c>
      <c r="F152" s="117" t="s">
        <v>512</v>
      </c>
      <c r="G152" s="117" t="s">
        <v>509</v>
      </c>
      <c r="H152" s="117" t="s">
        <v>273</v>
      </c>
      <c r="I152" s="117" t="s">
        <v>563</v>
      </c>
      <c r="J152" s="117" t="s">
        <v>511</v>
      </c>
      <c r="K152" s="117" t="s">
        <v>209</v>
      </c>
      <c r="L152" s="151">
        <v>24875</v>
      </c>
      <c r="M152" s="31"/>
    </row>
    <row r="153" spans="1:13" s="23" customFormat="1" ht="24" customHeight="1" hidden="1">
      <c r="A153" s="22"/>
      <c r="B153" s="22"/>
      <c r="C153" s="130" t="s">
        <v>523</v>
      </c>
      <c r="D153" s="117" t="s">
        <v>508</v>
      </c>
      <c r="E153" s="117" t="s">
        <v>196</v>
      </c>
      <c r="F153" s="117" t="s">
        <v>512</v>
      </c>
      <c r="G153" s="117" t="s">
        <v>509</v>
      </c>
      <c r="H153" s="117" t="s">
        <v>211</v>
      </c>
      <c r="I153" s="117" t="s">
        <v>512</v>
      </c>
      <c r="J153" s="117" t="s">
        <v>511</v>
      </c>
      <c r="K153" s="117" t="s">
        <v>209</v>
      </c>
      <c r="L153" s="151">
        <f>L154</f>
        <v>0</v>
      </c>
      <c r="M153" s="31"/>
    </row>
    <row r="154" spans="1:13" s="23" customFormat="1" ht="23.25" customHeight="1" hidden="1">
      <c r="A154" s="22"/>
      <c r="B154" s="22"/>
      <c r="C154" s="130" t="s">
        <v>524</v>
      </c>
      <c r="D154" s="117" t="s">
        <v>609</v>
      </c>
      <c r="E154" s="117" t="s">
        <v>196</v>
      </c>
      <c r="F154" s="117" t="s">
        <v>512</v>
      </c>
      <c r="G154" s="117" t="s">
        <v>509</v>
      </c>
      <c r="H154" s="117" t="s">
        <v>211</v>
      </c>
      <c r="I154" s="117" t="s">
        <v>563</v>
      </c>
      <c r="J154" s="117" t="s">
        <v>511</v>
      </c>
      <c r="K154" s="117" t="s">
        <v>209</v>
      </c>
      <c r="L154" s="151"/>
      <c r="M154" s="31"/>
    </row>
    <row r="155" spans="1:13" s="25" customFormat="1" ht="13.5" customHeight="1">
      <c r="A155" s="24" t="s">
        <v>255</v>
      </c>
      <c r="B155" s="24"/>
      <c r="C155" s="129" t="s">
        <v>212</v>
      </c>
      <c r="D155" s="114" t="s">
        <v>508</v>
      </c>
      <c r="E155" s="115" t="s">
        <v>196</v>
      </c>
      <c r="F155" s="115" t="s">
        <v>512</v>
      </c>
      <c r="G155" s="115" t="s">
        <v>512</v>
      </c>
      <c r="H155" s="115" t="s">
        <v>508</v>
      </c>
      <c r="I155" s="115" t="s">
        <v>510</v>
      </c>
      <c r="J155" s="115" t="s">
        <v>511</v>
      </c>
      <c r="K155" s="115" t="s">
        <v>209</v>
      </c>
      <c r="L155" s="154">
        <f>SUM(L156:L164)</f>
        <v>130722</v>
      </c>
      <c r="M155" s="30"/>
    </row>
    <row r="156" spans="1:13" s="23" customFormat="1" ht="40.5" customHeight="1">
      <c r="A156" s="22"/>
      <c r="B156" s="22"/>
      <c r="C156" s="130" t="s">
        <v>95</v>
      </c>
      <c r="D156" s="117" t="s">
        <v>609</v>
      </c>
      <c r="E156" s="118" t="s">
        <v>196</v>
      </c>
      <c r="F156" s="118" t="s">
        <v>512</v>
      </c>
      <c r="G156" s="118" t="s">
        <v>512</v>
      </c>
      <c r="H156" s="118" t="s">
        <v>553</v>
      </c>
      <c r="I156" s="118" t="s">
        <v>563</v>
      </c>
      <c r="J156" s="118" t="s">
        <v>511</v>
      </c>
      <c r="K156" s="118" t="s">
        <v>209</v>
      </c>
      <c r="L156" s="151">
        <v>67</v>
      </c>
      <c r="M156" s="31"/>
    </row>
    <row r="157" spans="1:13" s="23" customFormat="1" ht="33" customHeight="1" hidden="1">
      <c r="A157" s="22"/>
      <c r="B157" s="22"/>
      <c r="C157" s="130" t="s">
        <v>96</v>
      </c>
      <c r="D157" s="117" t="s">
        <v>508</v>
      </c>
      <c r="E157" s="118" t="s">
        <v>196</v>
      </c>
      <c r="F157" s="118" t="s">
        <v>512</v>
      </c>
      <c r="G157" s="118" t="s">
        <v>512</v>
      </c>
      <c r="H157" s="118" t="s">
        <v>97</v>
      </c>
      <c r="I157" s="118" t="s">
        <v>563</v>
      </c>
      <c r="J157" s="118" t="s">
        <v>511</v>
      </c>
      <c r="K157" s="118" t="s">
        <v>209</v>
      </c>
      <c r="L157" s="151"/>
      <c r="M157" s="31"/>
    </row>
    <row r="158" spans="1:13" s="23" customFormat="1" ht="36">
      <c r="A158" s="22"/>
      <c r="B158" s="22"/>
      <c r="C158" s="130" t="s">
        <v>456</v>
      </c>
      <c r="D158" s="117" t="s">
        <v>609</v>
      </c>
      <c r="E158" s="118" t="s">
        <v>196</v>
      </c>
      <c r="F158" s="118" t="s">
        <v>512</v>
      </c>
      <c r="G158" s="118" t="s">
        <v>512</v>
      </c>
      <c r="H158" s="118" t="s">
        <v>554</v>
      </c>
      <c r="I158" s="118" t="s">
        <v>563</v>
      </c>
      <c r="J158" s="118" t="s">
        <v>511</v>
      </c>
      <c r="K158" s="118" t="s">
        <v>209</v>
      </c>
      <c r="L158" s="151">
        <v>2574</v>
      </c>
      <c r="M158" s="31"/>
    </row>
    <row r="159" spans="1:13" s="23" customFormat="1" ht="28.5" customHeight="1">
      <c r="A159" s="22"/>
      <c r="B159" s="22"/>
      <c r="C159" s="130" t="s">
        <v>455</v>
      </c>
      <c r="D159" s="117" t="s">
        <v>609</v>
      </c>
      <c r="E159" s="118" t="s">
        <v>196</v>
      </c>
      <c r="F159" s="118" t="s">
        <v>512</v>
      </c>
      <c r="G159" s="118" t="s">
        <v>512</v>
      </c>
      <c r="H159" s="118" t="s">
        <v>555</v>
      </c>
      <c r="I159" s="118" t="s">
        <v>563</v>
      </c>
      <c r="J159" s="118" t="s">
        <v>511</v>
      </c>
      <c r="K159" s="118" t="s">
        <v>209</v>
      </c>
      <c r="L159" s="151">
        <v>3586</v>
      </c>
      <c r="M159" s="31"/>
    </row>
    <row r="160" spans="1:13" s="23" customFormat="1" ht="24">
      <c r="A160" s="22"/>
      <c r="B160" s="22"/>
      <c r="C160" s="130" t="s">
        <v>98</v>
      </c>
      <c r="D160" s="117" t="s">
        <v>609</v>
      </c>
      <c r="E160" s="118" t="s">
        <v>196</v>
      </c>
      <c r="F160" s="118" t="s">
        <v>512</v>
      </c>
      <c r="G160" s="118" t="s">
        <v>512</v>
      </c>
      <c r="H160" s="118" t="s">
        <v>559</v>
      </c>
      <c r="I160" s="118" t="s">
        <v>563</v>
      </c>
      <c r="J160" s="118" t="s">
        <v>511</v>
      </c>
      <c r="K160" s="118" t="s">
        <v>209</v>
      </c>
      <c r="L160" s="151">
        <v>11667</v>
      </c>
      <c r="M160" s="31"/>
    </row>
    <row r="161" spans="1:13" s="23" customFormat="1" ht="30" customHeight="1">
      <c r="A161" s="22"/>
      <c r="B161" s="22"/>
      <c r="C161" s="130" t="s">
        <v>99</v>
      </c>
      <c r="D161" s="117" t="s">
        <v>609</v>
      </c>
      <c r="E161" s="118" t="s">
        <v>196</v>
      </c>
      <c r="F161" s="118" t="s">
        <v>512</v>
      </c>
      <c r="G161" s="118" t="s">
        <v>512</v>
      </c>
      <c r="H161" s="118" t="s">
        <v>556</v>
      </c>
      <c r="I161" s="118" t="s">
        <v>563</v>
      </c>
      <c r="J161" s="118" t="s">
        <v>511</v>
      </c>
      <c r="K161" s="118" t="s">
        <v>209</v>
      </c>
      <c r="L161" s="151">
        <v>97486</v>
      </c>
      <c r="M161" s="31"/>
    </row>
    <row r="162" spans="1:13" s="23" customFormat="1" ht="39" customHeight="1">
      <c r="A162" s="22"/>
      <c r="B162" s="22"/>
      <c r="C162" s="130" t="s">
        <v>100</v>
      </c>
      <c r="D162" s="117" t="s">
        <v>508</v>
      </c>
      <c r="E162" s="118" t="s">
        <v>196</v>
      </c>
      <c r="F162" s="118" t="s">
        <v>512</v>
      </c>
      <c r="G162" s="118" t="s">
        <v>512</v>
      </c>
      <c r="H162" s="118" t="s">
        <v>557</v>
      </c>
      <c r="I162" s="118" t="s">
        <v>563</v>
      </c>
      <c r="J162" s="118" t="s">
        <v>511</v>
      </c>
      <c r="K162" s="118" t="s">
        <v>209</v>
      </c>
      <c r="L162" s="151">
        <v>13697</v>
      </c>
      <c r="M162" s="31"/>
    </row>
    <row r="163" spans="1:13" s="23" customFormat="1" ht="49.5" customHeight="1">
      <c r="A163" s="22"/>
      <c r="B163" s="22"/>
      <c r="C163" s="130" t="s">
        <v>357</v>
      </c>
      <c r="D163" s="117" t="s">
        <v>508</v>
      </c>
      <c r="E163" s="118" t="s">
        <v>196</v>
      </c>
      <c r="F163" s="118" t="s">
        <v>512</v>
      </c>
      <c r="G163" s="118" t="s">
        <v>512</v>
      </c>
      <c r="H163" s="118" t="s">
        <v>572</v>
      </c>
      <c r="I163" s="118" t="s">
        <v>563</v>
      </c>
      <c r="J163" s="118" t="s">
        <v>511</v>
      </c>
      <c r="K163" s="118" t="s">
        <v>209</v>
      </c>
      <c r="L163" s="151">
        <v>600</v>
      </c>
      <c r="M163" s="31"/>
    </row>
    <row r="164" spans="1:13" s="23" customFormat="1" ht="38.25" customHeight="1">
      <c r="A164" s="22"/>
      <c r="B164" s="22"/>
      <c r="C164" s="130" t="s">
        <v>101</v>
      </c>
      <c r="D164" s="116" t="s">
        <v>508</v>
      </c>
      <c r="E164" s="118" t="s">
        <v>196</v>
      </c>
      <c r="F164" s="118" t="s">
        <v>512</v>
      </c>
      <c r="G164" s="118" t="s">
        <v>512</v>
      </c>
      <c r="H164" s="118" t="s">
        <v>641</v>
      </c>
      <c r="I164" s="118" t="s">
        <v>563</v>
      </c>
      <c r="J164" s="118" t="s">
        <v>511</v>
      </c>
      <c r="K164" s="118" t="s">
        <v>209</v>
      </c>
      <c r="L164" s="151">
        <v>1045</v>
      </c>
      <c r="M164" s="31"/>
    </row>
    <row r="165" spans="1:13" s="23" customFormat="1" ht="1.5" customHeight="1" hidden="1">
      <c r="A165" s="22"/>
      <c r="B165" s="22"/>
      <c r="C165" s="135" t="s">
        <v>102</v>
      </c>
      <c r="D165" s="117" t="s">
        <v>609</v>
      </c>
      <c r="E165" s="118" t="s">
        <v>196</v>
      </c>
      <c r="F165" s="118" t="s">
        <v>512</v>
      </c>
      <c r="G165" s="118" t="s">
        <v>512</v>
      </c>
      <c r="H165" s="118" t="s">
        <v>103</v>
      </c>
      <c r="I165" s="118" t="s">
        <v>563</v>
      </c>
      <c r="J165" s="118" t="s">
        <v>511</v>
      </c>
      <c r="K165" s="118" t="s">
        <v>209</v>
      </c>
      <c r="L165" s="151"/>
      <c r="M165" s="31"/>
    </row>
    <row r="166" spans="1:13" s="25" customFormat="1" ht="1.5" customHeight="1" hidden="1">
      <c r="A166" s="148" t="s">
        <v>104</v>
      </c>
      <c r="B166" s="24"/>
      <c r="C166" s="129" t="s">
        <v>105</v>
      </c>
      <c r="D166" s="114" t="s">
        <v>508</v>
      </c>
      <c r="E166" s="115" t="s">
        <v>196</v>
      </c>
      <c r="F166" s="115" t="s">
        <v>512</v>
      </c>
      <c r="G166" s="115" t="s">
        <v>514</v>
      </c>
      <c r="H166" s="115" t="s">
        <v>508</v>
      </c>
      <c r="I166" s="115" t="s">
        <v>510</v>
      </c>
      <c r="J166" s="115" t="s">
        <v>511</v>
      </c>
      <c r="K166" s="115" t="s">
        <v>209</v>
      </c>
      <c r="L166" s="150">
        <f>L167</f>
        <v>0</v>
      </c>
      <c r="M166" s="30"/>
    </row>
    <row r="167" spans="1:13" s="23" customFormat="1" ht="39.75" customHeight="1" hidden="1">
      <c r="A167" s="22"/>
      <c r="B167" s="22"/>
      <c r="C167" s="130" t="s">
        <v>106</v>
      </c>
      <c r="D167" s="117" t="s">
        <v>508</v>
      </c>
      <c r="E167" s="118" t="s">
        <v>196</v>
      </c>
      <c r="F167" s="118" t="s">
        <v>512</v>
      </c>
      <c r="G167" s="118" t="s">
        <v>514</v>
      </c>
      <c r="H167" s="118" t="s">
        <v>572</v>
      </c>
      <c r="I167" s="118" t="s">
        <v>563</v>
      </c>
      <c r="J167" s="118" t="s">
        <v>511</v>
      </c>
      <c r="K167" s="118" t="s">
        <v>209</v>
      </c>
      <c r="L167" s="151">
        <v>0</v>
      </c>
      <c r="M167" s="31"/>
    </row>
    <row r="168" spans="1:13" s="25" customFormat="1" ht="15" customHeight="1">
      <c r="A168" s="32" t="s">
        <v>104</v>
      </c>
      <c r="B168" s="24"/>
      <c r="C168" s="129" t="s">
        <v>213</v>
      </c>
      <c r="D168" s="114" t="s">
        <v>508</v>
      </c>
      <c r="E168" s="115" t="s">
        <v>196</v>
      </c>
      <c r="F168" s="115" t="s">
        <v>512</v>
      </c>
      <c r="G168" s="115" t="s">
        <v>578</v>
      </c>
      <c r="H168" s="115" t="s">
        <v>508</v>
      </c>
      <c r="I168" s="115" t="s">
        <v>510</v>
      </c>
      <c r="J168" s="115" t="s">
        <v>511</v>
      </c>
      <c r="K168" s="115" t="s">
        <v>209</v>
      </c>
      <c r="L168" s="150">
        <f>L169+L172+L173+L174+L175</f>
        <v>40775</v>
      </c>
      <c r="M168" s="30"/>
    </row>
    <row r="169" spans="1:13" s="27" customFormat="1" ht="24" customHeight="1">
      <c r="A169" s="28"/>
      <c r="B169" s="28"/>
      <c r="C169" s="104" t="s">
        <v>136</v>
      </c>
      <c r="D169" s="118" t="s">
        <v>609</v>
      </c>
      <c r="E169" s="118" t="s">
        <v>196</v>
      </c>
      <c r="F169" s="118" t="s">
        <v>512</v>
      </c>
      <c r="G169" s="118" t="s">
        <v>578</v>
      </c>
      <c r="H169" s="118" t="s">
        <v>571</v>
      </c>
      <c r="I169" s="118" t="s">
        <v>563</v>
      </c>
      <c r="J169" s="118" t="s">
        <v>511</v>
      </c>
      <c r="K169" s="118" t="s">
        <v>209</v>
      </c>
      <c r="L169" s="152">
        <v>1500</v>
      </c>
      <c r="M169" s="26"/>
    </row>
    <row r="170" spans="1:13" s="23" customFormat="1" ht="24.75" customHeight="1" hidden="1">
      <c r="A170" s="22"/>
      <c r="B170" s="22"/>
      <c r="C170" s="130" t="s">
        <v>107</v>
      </c>
      <c r="D170" s="116" t="s">
        <v>508</v>
      </c>
      <c r="E170" s="118" t="s">
        <v>196</v>
      </c>
      <c r="F170" s="118" t="s">
        <v>512</v>
      </c>
      <c r="G170" s="118" t="s">
        <v>578</v>
      </c>
      <c r="H170" s="117" t="s">
        <v>108</v>
      </c>
      <c r="I170" s="117" t="s">
        <v>563</v>
      </c>
      <c r="J170" s="118" t="s">
        <v>511</v>
      </c>
      <c r="K170" s="118" t="s">
        <v>209</v>
      </c>
      <c r="L170" s="151"/>
      <c r="M170" s="31"/>
    </row>
    <row r="171" spans="1:13" s="23" customFormat="1" ht="39.75" customHeight="1" hidden="1">
      <c r="A171" s="22"/>
      <c r="B171" s="22"/>
      <c r="C171" s="130" t="s">
        <v>109</v>
      </c>
      <c r="D171" s="116" t="s">
        <v>508</v>
      </c>
      <c r="E171" s="118" t="s">
        <v>196</v>
      </c>
      <c r="F171" s="118" t="s">
        <v>512</v>
      </c>
      <c r="G171" s="118" t="s">
        <v>578</v>
      </c>
      <c r="H171" s="117" t="s">
        <v>110</v>
      </c>
      <c r="I171" s="117" t="s">
        <v>563</v>
      </c>
      <c r="J171" s="118" t="s">
        <v>511</v>
      </c>
      <c r="K171" s="118" t="s">
        <v>209</v>
      </c>
      <c r="L171" s="151"/>
      <c r="M171" s="31"/>
    </row>
    <row r="172" spans="1:13" s="23" customFormat="1" ht="30" customHeight="1">
      <c r="A172" s="22"/>
      <c r="B172" s="22"/>
      <c r="C172" s="130" t="s">
        <v>402</v>
      </c>
      <c r="D172" s="117" t="s">
        <v>609</v>
      </c>
      <c r="E172" s="118" t="s">
        <v>196</v>
      </c>
      <c r="F172" s="118" t="s">
        <v>512</v>
      </c>
      <c r="G172" s="118" t="s">
        <v>578</v>
      </c>
      <c r="H172" s="117" t="s">
        <v>559</v>
      </c>
      <c r="I172" s="117" t="s">
        <v>563</v>
      </c>
      <c r="J172" s="118" t="s">
        <v>511</v>
      </c>
      <c r="K172" s="118" t="s">
        <v>209</v>
      </c>
      <c r="L172" s="151">
        <v>4176</v>
      </c>
      <c r="M172" s="31"/>
    </row>
    <row r="173" spans="1:13" s="23" customFormat="1" ht="23.25" customHeight="1">
      <c r="A173" s="22"/>
      <c r="B173" s="22"/>
      <c r="C173" s="130" t="s">
        <v>149</v>
      </c>
      <c r="D173" s="117" t="s">
        <v>508</v>
      </c>
      <c r="E173" s="118" t="s">
        <v>196</v>
      </c>
      <c r="F173" s="118" t="s">
        <v>512</v>
      </c>
      <c r="G173" s="118" t="s">
        <v>578</v>
      </c>
      <c r="H173" s="117" t="s">
        <v>18</v>
      </c>
      <c r="I173" s="117" t="s">
        <v>563</v>
      </c>
      <c r="J173" s="118" t="s">
        <v>511</v>
      </c>
      <c r="K173" s="118" t="s">
        <v>209</v>
      </c>
      <c r="L173" s="151">
        <v>1770</v>
      </c>
      <c r="M173" s="31"/>
    </row>
    <row r="174" spans="1:13" s="23" customFormat="1" ht="23.25" customHeight="1">
      <c r="A174" s="22"/>
      <c r="B174" s="22"/>
      <c r="C174" s="130" t="s">
        <v>111</v>
      </c>
      <c r="D174" s="116" t="s">
        <v>508</v>
      </c>
      <c r="E174" s="118" t="s">
        <v>196</v>
      </c>
      <c r="F174" s="118" t="s">
        <v>512</v>
      </c>
      <c r="G174" s="118" t="s">
        <v>578</v>
      </c>
      <c r="H174" s="117" t="s">
        <v>600</v>
      </c>
      <c r="I174" s="117" t="s">
        <v>512</v>
      </c>
      <c r="J174" s="118" t="s">
        <v>511</v>
      </c>
      <c r="K174" s="118" t="s">
        <v>209</v>
      </c>
      <c r="L174" s="151">
        <v>4930</v>
      </c>
      <c r="M174" s="31"/>
    </row>
    <row r="175" spans="1:13" s="23" customFormat="1" ht="14.25" customHeight="1">
      <c r="A175" s="22"/>
      <c r="B175" s="22"/>
      <c r="C175" s="130" t="s">
        <v>214</v>
      </c>
      <c r="D175" s="116" t="s">
        <v>508</v>
      </c>
      <c r="E175" s="117" t="s">
        <v>196</v>
      </c>
      <c r="F175" s="117" t="s">
        <v>512</v>
      </c>
      <c r="G175" s="117" t="s">
        <v>578</v>
      </c>
      <c r="H175" s="117" t="s">
        <v>112</v>
      </c>
      <c r="I175" s="117" t="s">
        <v>510</v>
      </c>
      <c r="J175" s="117" t="s">
        <v>511</v>
      </c>
      <c r="K175" s="117" t="s">
        <v>209</v>
      </c>
      <c r="L175" s="151">
        <f>L176</f>
        <v>28399</v>
      </c>
      <c r="M175" s="31"/>
    </row>
    <row r="176" spans="1:13" s="23" customFormat="1" ht="13.5" customHeight="1">
      <c r="A176" s="22"/>
      <c r="B176" s="22"/>
      <c r="C176" s="135" t="s">
        <v>113</v>
      </c>
      <c r="D176" s="116" t="s">
        <v>508</v>
      </c>
      <c r="E176" s="117" t="s">
        <v>196</v>
      </c>
      <c r="F176" s="117" t="s">
        <v>512</v>
      </c>
      <c r="G176" s="117" t="s">
        <v>578</v>
      </c>
      <c r="H176" s="117" t="s">
        <v>558</v>
      </c>
      <c r="I176" s="117" t="s">
        <v>563</v>
      </c>
      <c r="J176" s="117" t="s">
        <v>511</v>
      </c>
      <c r="K176" s="117" t="s">
        <v>209</v>
      </c>
      <c r="L176" s="151">
        <v>28399</v>
      </c>
      <c r="M176" s="31"/>
    </row>
    <row r="177" spans="1:13" s="25" customFormat="1" ht="15" customHeight="1" hidden="1">
      <c r="A177" s="24" t="s">
        <v>114</v>
      </c>
      <c r="B177" s="24"/>
      <c r="C177" s="129" t="s">
        <v>115</v>
      </c>
      <c r="D177" s="114" t="s">
        <v>508</v>
      </c>
      <c r="E177" s="115" t="s">
        <v>196</v>
      </c>
      <c r="F177" s="115" t="s">
        <v>512</v>
      </c>
      <c r="G177" s="115" t="s">
        <v>563</v>
      </c>
      <c r="H177" s="115" t="s">
        <v>508</v>
      </c>
      <c r="I177" s="115" t="s">
        <v>510</v>
      </c>
      <c r="J177" s="115" t="s">
        <v>511</v>
      </c>
      <c r="K177" s="115" t="s">
        <v>209</v>
      </c>
      <c r="L177" s="150"/>
      <c r="M177" s="30"/>
    </row>
    <row r="178" spans="1:13" s="23" customFormat="1" ht="18.75" customHeight="1" hidden="1">
      <c r="A178" s="22"/>
      <c r="B178" s="22"/>
      <c r="C178" s="130"/>
      <c r="D178" s="116"/>
      <c r="E178" s="116"/>
      <c r="F178" s="116"/>
      <c r="G178" s="116"/>
      <c r="H178" s="116"/>
      <c r="I178" s="116"/>
      <c r="J178" s="116"/>
      <c r="K178" s="116"/>
      <c r="L178" s="151"/>
      <c r="M178" s="31"/>
    </row>
    <row r="179" spans="1:13" s="25" customFormat="1" ht="12" customHeight="1">
      <c r="A179" s="24" t="s">
        <v>257</v>
      </c>
      <c r="B179" s="24"/>
      <c r="C179" s="142" t="s">
        <v>551</v>
      </c>
      <c r="D179" s="114" t="s">
        <v>508</v>
      </c>
      <c r="E179" s="115" t="s">
        <v>196</v>
      </c>
      <c r="F179" s="115" t="s">
        <v>576</v>
      </c>
      <c r="G179" s="115" t="s">
        <v>510</v>
      </c>
      <c r="H179" s="115" t="s">
        <v>508</v>
      </c>
      <c r="I179" s="115" t="s">
        <v>510</v>
      </c>
      <c r="J179" s="115" t="s">
        <v>511</v>
      </c>
      <c r="K179" s="115" t="s">
        <v>193</v>
      </c>
      <c r="L179" s="150">
        <f>L180</f>
        <v>250</v>
      </c>
      <c r="M179" s="30"/>
    </row>
    <row r="180" spans="1:13" s="25" customFormat="1" ht="12">
      <c r="A180" s="24" t="s">
        <v>258</v>
      </c>
      <c r="B180" s="24"/>
      <c r="C180" s="104" t="s">
        <v>552</v>
      </c>
      <c r="D180" s="144" t="s">
        <v>508</v>
      </c>
      <c r="E180" s="118" t="s">
        <v>196</v>
      </c>
      <c r="F180" s="118" t="s">
        <v>576</v>
      </c>
      <c r="G180" s="118" t="s">
        <v>572</v>
      </c>
      <c r="H180" s="118" t="s">
        <v>508</v>
      </c>
      <c r="I180" s="118" t="s">
        <v>563</v>
      </c>
      <c r="J180" s="118" t="s">
        <v>511</v>
      </c>
      <c r="K180" s="118" t="s">
        <v>193</v>
      </c>
      <c r="L180" s="152">
        <v>250</v>
      </c>
      <c r="M180" s="30"/>
    </row>
    <row r="181" spans="1:13" s="25" customFormat="1" ht="24" customHeight="1">
      <c r="A181" s="24" t="s">
        <v>215</v>
      </c>
      <c r="B181" s="24"/>
      <c r="C181" s="145" t="s">
        <v>116</v>
      </c>
      <c r="D181" s="114" t="s">
        <v>508</v>
      </c>
      <c r="E181" s="115" t="s">
        <v>492</v>
      </c>
      <c r="F181" s="115" t="s">
        <v>510</v>
      </c>
      <c r="G181" s="115" t="s">
        <v>510</v>
      </c>
      <c r="H181" s="115" t="s">
        <v>508</v>
      </c>
      <c r="I181" s="115" t="s">
        <v>510</v>
      </c>
      <c r="J181" s="115" t="s">
        <v>511</v>
      </c>
      <c r="K181" s="115" t="s">
        <v>508</v>
      </c>
      <c r="L181" s="150">
        <f>L182+L185+L188</f>
        <v>10869.1</v>
      </c>
      <c r="M181" s="30"/>
    </row>
    <row r="182" spans="1:13" s="25" customFormat="1" ht="24" hidden="1">
      <c r="A182" s="24" t="s">
        <v>254</v>
      </c>
      <c r="B182" s="24"/>
      <c r="C182" s="129" t="s">
        <v>216</v>
      </c>
      <c r="D182" s="114" t="s">
        <v>508</v>
      </c>
      <c r="E182" s="115" t="s">
        <v>492</v>
      </c>
      <c r="F182" s="115" t="s">
        <v>509</v>
      </c>
      <c r="G182" s="115" t="s">
        <v>510</v>
      </c>
      <c r="H182" s="115" t="s">
        <v>508</v>
      </c>
      <c r="I182" s="115" t="s">
        <v>510</v>
      </c>
      <c r="J182" s="115" t="s">
        <v>511</v>
      </c>
      <c r="K182" s="115" t="s">
        <v>508</v>
      </c>
      <c r="L182" s="150">
        <f>L183</f>
        <v>0</v>
      </c>
      <c r="M182" s="30"/>
    </row>
    <row r="183" spans="1:13" s="25" customFormat="1" ht="12" hidden="1">
      <c r="A183" s="24" t="s">
        <v>267</v>
      </c>
      <c r="B183" s="24"/>
      <c r="C183" s="129" t="s">
        <v>217</v>
      </c>
      <c r="D183" s="114" t="s">
        <v>508</v>
      </c>
      <c r="E183" s="115" t="s">
        <v>492</v>
      </c>
      <c r="F183" s="115" t="s">
        <v>509</v>
      </c>
      <c r="G183" s="115" t="s">
        <v>509</v>
      </c>
      <c r="H183" s="115" t="s">
        <v>508</v>
      </c>
      <c r="I183" s="115" t="s">
        <v>510</v>
      </c>
      <c r="J183" s="115" t="s">
        <v>511</v>
      </c>
      <c r="K183" s="115" t="s">
        <v>585</v>
      </c>
      <c r="L183" s="150">
        <f>L184</f>
        <v>0</v>
      </c>
      <c r="M183" s="30"/>
    </row>
    <row r="184" spans="1:13" s="23" customFormat="1" ht="24" hidden="1">
      <c r="A184" s="22"/>
      <c r="B184" s="22"/>
      <c r="C184" s="130" t="s">
        <v>218</v>
      </c>
      <c r="D184" s="116" t="s">
        <v>508</v>
      </c>
      <c r="E184" s="117" t="s">
        <v>492</v>
      </c>
      <c r="F184" s="117" t="s">
        <v>509</v>
      </c>
      <c r="G184" s="117" t="s">
        <v>509</v>
      </c>
      <c r="H184" s="117" t="s">
        <v>570</v>
      </c>
      <c r="I184" s="117" t="s">
        <v>512</v>
      </c>
      <c r="J184" s="117" t="s">
        <v>511</v>
      </c>
      <c r="K184" s="117" t="s">
        <v>585</v>
      </c>
      <c r="L184" s="151"/>
      <c r="M184" s="31"/>
    </row>
    <row r="185" spans="1:13" s="25" customFormat="1" ht="12">
      <c r="A185" s="24" t="s">
        <v>254</v>
      </c>
      <c r="B185" s="24"/>
      <c r="C185" s="129" t="s">
        <v>219</v>
      </c>
      <c r="D185" s="114" t="s">
        <v>508</v>
      </c>
      <c r="E185" s="115" t="s">
        <v>492</v>
      </c>
      <c r="F185" s="115" t="s">
        <v>512</v>
      </c>
      <c r="G185" s="115" t="s">
        <v>510</v>
      </c>
      <c r="H185" s="115" t="s">
        <v>508</v>
      </c>
      <c r="I185" s="115" t="s">
        <v>510</v>
      </c>
      <c r="J185" s="115" t="s">
        <v>511</v>
      </c>
      <c r="K185" s="115" t="s">
        <v>508</v>
      </c>
      <c r="L185" s="150">
        <f>L186</f>
        <v>4738.1</v>
      </c>
      <c r="M185" s="30"/>
    </row>
    <row r="186" spans="1:13" s="25" customFormat="1" ht="12">
      <c r="A186" s="24" t="s">
        <v>267</v>
      </c>
      <c r="B186" s="24"/>
      <c r="C186" s="129" t="s">
        <v>220</v>
      </c>
      <c r="D186" s="114" t="s">
        <v>508</v>
      </c>
      <c r="E186" s="115" t="s">
        <v>492</v>
      </c>
      <c r="F186" s="115" t="s">
        <v>512</v>
      </c>
      <c r="G186" s="115" t="s">
        <v>509</v>
      </c>
      <c r="H186" s="115" t="s">
        <v>508</v>
      </c>
      <c r="I186" s="115" t="s">
        <v>510</v>
      </c>
      <c r="J186" s="115" t="s">
        <v>511</v>
      </c>
      <c r="K186" s="115" t="s">
        <v>652</v>
      </c>
      <c r="L186" s="150">
        <f>L187</f>
        <v>4738.1</v>
      </c>
      <c r="M186" s="30"/>
    </row>
    <row r="187" spans="1:13" s="23" customFormat="1" ht="24">
      <c r="A187" s="22"/>
      <c r="B187" s="22"/>
      <c r="C187" s="130" t="s">
        <v>458</v>
      </c>
      <c r="D187" s="116" t="s">
        <v>508</v>
      </c>
      <c r="E187" s="117" t="s">
        <v>492</v>
      </c>
      <c r="F187" s="117" t="s">
        <v>512</v>
      </c>
      <c r="G187" s="117" t="s">
        <v>509</v>
      </c>
      <c r="H187" s="117" t="s">
        <v>572</v>
      </c>
      <c r="I187" s="117" t="s">
        <v>563</v>
      </c>
      <c r="J187" s="117" t="s">
        <v>511</v>
      </c>
      <c r="K187" s="117" t="s">
        <v>652</v>
      </c>
      <c r="L187" s="151">
        <v>4738.1</v>
      </c>
      <c r="M187" s="31"/>
    </row>
    <row r="188" spans="1:13" s="25" customFormat="1" ht="24">
      <c r="A188" s="24" t="s">
        <v>257</v>
      </c>
      <c r="B188" s="24"/>
      <c r="C188" s="129" t="s">
        <v>221</v>
      </c>
      <c r="D188" s="114" t="s">
        <v>508</v>
      </c>
      <c r="E188" s="115" t="s">
        <v>492</v>
      </c>
      <c r="F188" s="115" t="s">
        <v>514</v>
      </c>
      <c r="G188" s="115" t="s">
        <v>510</v>
      </c>
      <c r="H188" s="115" t="s">
        <v>508</v>
      </c>
      <c r="I188" s="115" t="s">
        <v>510</v>
      </c>
      <c r="J188" s="115" t="s">
        <v>511</v>
      </c>
      <c r="K188" s="115" t="s">
        <v>193</v>
      </c>
      <c r="L188" s="150">
        <f>L189</f>
        <v>6131</v>
      </c>
      <c r="M188" s="30"/>
    </row>
    <row r="189" spans="1:13" s="25" customFormat="1" ht="12">
      <c r="A189" s="24" t="s">
        <v>258</v>
      </c>
      <c r="B189" s="24"/>
      <c r="C189" s="129" t="s">
        <v>222</v>
      </c>
      <c r="D189" s="114" t="s">
        <v>508</v>
      </c>
      <c r="E189" s="115" t="s">
        <v>492</v>
      </c>
      <c r="F189" s="115" t="s">
        <v>514</v>
      </c>
      <c r="G189" s="115" t="s">
        <v>512</v>
      </c>
      <c r="H189" s="115" t="s">
        <v>508</v>
      </c>
      <c r="I189" s="115" t="s">
        <v>510</v>
      </c>
      <c r="J189" s="115" t="s">
        <v>511</v>
      </c>
      <c r="K189" s="115" t="s">
        <v>193</v>
      </c>
      <c r="L189" s="150">
        <f>L190</f>
        <v>6131</v>
      </c>
      <c r="M189" s="30"/>
    </row>
    <row r="190" spans="1:13" s="23" customFormat="1" ht="24.75" thickBot="1">
      <c r="A190" s="120"/>
      <c r="B190" s="120"/>
      <c r="C190" s="146" t="s">
        <v>459</v>
      </c>
      <c r="D190" s="147" t="s">
        <v>508</v>
      </c>
      <c r="E190" s="121" t="s">
        <v>492</v>
      </c>
      <c r="F190" s="121" t="s">
        <v>514</v>
      </c>
      <c r="G190" s="121" t="s">
        <v>512</v>
      </c>
      <c r="H190" s="121" t="s">
        <v>572</v>
      </c>
      <c r="I190" s="121" t="s">
        <v>563</v>
      </c>
      <c r="J190" s="121" t="s">
        <v>511</v>
      </c>
      <c r="K190" s="121" t="s">
        <v>193</v>
      </c>
      <c r="L190" s="155">
        <v>6131</v>
      </c>
      <c r="M190" s="31"/>
    </row>
    <row r="191" spans="1:13" s="25" customFormat="1" ht="12.75" thickBot="1">
      <c r="A191" s="188"/>
      <c r="B191" s="122"/>
      <c r="C191" s="189" t="s">
        <v>117</v>
      </c>
      <c r="D191" s="123"/>
      <c r="E191" s="123"/>
      <c r="F191" s="123"/>
      <c r="G191" s="123"/>
      <c r="H191" s="123"/>
      <c r="I191" s="123"/>
      <c r="J191" s="123"/>
      <c r="K191" s="123"/>
      <c r="L191" s="156">
        <f>L181+L148+L12</f>
        <v>295995.325</v>
      </c>
      <c r="M191" s="30"/>
    </row>
  </sheetData>
  <mergeCells count="5">
    <mergeCell ref="A7:L7"/>
    <mergeCell ref="A9:A10"/>
    <mergeCell ref="C9:C10"/>
    <mergeCell ref="D9:K9"/>
    <mergeCell ref="L9:L10"/>
  </mergeCells>
  <printOptions/>
  <pageMargins left="0.7874015748031497" right="0.7874015748031497" top="0.5905511811023623" bottom="0.7874015748031497" header="0.5118110236220472" footer="0.5118110236220472"/>
  <pageSetup fitToHeight="20" fitToWidth="1" horizontalDpi="600" verticalDpi="600" orientation="portrait" paperSize="9" scale="78" r:id="rId1"/>
  <headerFooter alignWithMargins="0">
    <oddFooter>&amp;C&amp;P&amp;RПриложение 1</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F203"/>
  <sheetViews>
    <sheetView showZeros="0" workbookViewId="0" topLeftCell="A49">
      <pane xSplit="6" topLeftCell="G1" activePane="topRight" state="frozen"/>
      <selection pane="topLeft" activeCell="A1" sqref="A1"/>
      <selection pane="topRight" activeCell="H14" sqref="H14"/>
    </sheetView>
  </sheetViews>
  <sheetFormatPr defaultColWidth="9.00390625" defaultRowHeight="12.75"/>
  <cols>
    <col min="1" max="1" width="41.125" style="63" customWidth="1"/>
    <col min="2" max="2" width="6.00390625" style="67" customWidth="1"/>
    <col min="3" max="3" width="7.625" style="67" customWidth="1"/>
    <col min="4" max="4" width="9.25390625" style="67" customWidth="1"/>
    <col min="5" max="5" width="6.875" style="67" customWidth="1"/>
    <col min="6" max="6" width="12.25390625" style="172" customWidth="1"/>
    <col min="7" max="16384" width="9.125" style="4" customWidth="1"/>
  </cols>
  <sheetData>
    <row r="1" spans="1:6" s="3" customFormat="1" ht="12.75">
      <c r="A1" s="62"/>
      <c r="B1" s="38"/>
      <c r="C1" s="16"/>
      <c r="D1" s="16"/>
      <c r="E1" s="65"/>
      <c r="F1" s="163" t="s">
        <v>526</v>
      </c>
    </row>
    <row r="2" spans="1:6" s="3" customFormat="1" ht="12.75">
      <c r="A2" s="62"/>
      <c r="B2" s="38"/>
      <c r="C2" s="16"/>
      <c r="D2" s="16"/>
      <c r="E2" s="65"/>
      <c r="F2" s="164" t="s">
        <v>387</v>
      </c>
    </row>
    <row r="3" spans="1:6" s="3" customFormat="1" ht="12.75">
      <c r="A3" s="62"/>
      <c r="B3" s="38"/>
      <c r="C3" s="16"/>
      <c r="D3" s="16"/>
      <c r="E3" s="66"/>
      <c r="F3" s="165" t="s">
        <v>594</v>
      </c>
    </row>
    <row r="4" spans="1:6" s="3" customFormat="1" ht="12.75">
      <c r="A4" s="62"/>
      <c r="B4" s="38"/>
      <c r="C4" s="16"/>
      <c r="D4" s="16"/>
      <c r="E4" s="66"/>
      <c r="F4" s="163" t="s">
        <v>595</v>
      </c>
    </row>
    <row r="5" spans="1:6" ht="12.75">
      <c r="A5" s="62"/>
      <c r="B5" s="38"/>
      <c r="C5" s="16"/>
      <c r="E5" s="17"/>
      <c r="F5" s="163"/>
    </row>
    <row r="6" spans="1:6" s="3" customFormat="1" ht="12.75">
      <c r="A6" s="46"/>
      <c r="B6" s="38"/>
      <c r="C6" s="2"/>
      <c r="D6" s="2"/>
      <c r="E6" s="2"/>
      <c r="F6" s="163"/>
    </row>
    <row r="7" spans="1:6" s="3" customFormat="1" ht="30" customHeight="1">
      <c r="A7" s="206" t="s">
        <v>617</v>
      </c>
      <c r="B7" s="207"/>
      <c r="C7" s="207"/>
      <c r="D7" s="207"/>
      <c r="E7" s="207"/>
      <c r="F7" s="207"/>
    </row>
    <row r="8" spans="1:6" s="3" customFormat="1" ht="12.75" hidden="1">
      <c r="A8" s="71"/>
      <c r="B8" s="38"/>
      <c r="C8" s="38"/>
      <c r="D8" s="38"/>
      <c r="E8" s="38"/>
      <c r="F8" s="163"/>
    </row>
    <row r="9" spans="1:6" s="3" customFormat="1" ht="12.75">
      <c r="A9" s="62"/>
      <c r="B9" s="38"/>
      <c r="C9" s="38"/>
      <c r="D9" s="38"/>
      <c r="E9" s="38"/>
      <c r="F9" s="163" t="s">
        <v>496</v>
      </c>
    </row>
    <row r="10" spans="1:6" s="3" customFormat="1" ht="12.75" customHeight="1">
      <c r="A10" s="200" t="s">
        <v>223</v>
      </c>
      <c r="B10" s="208" t="s">
        <v>224</v>
      </c>
      <c r="C10" s="208" t="s">
        <v>225</v>
      </c>
      <c r="D10" s="208" t="s">
        <v>226</v>
      </c>
      <c r="E10" s="208" t="s">
        <v>227</v>
      </c>
      <c r="F10" s="203" t="s">
        <v>228</v>
      </c>
    </row>
    <row r="11" spans="1:6" s="3" customFormat="1" ht="33" customHeight="1">
      <c r="A11" s="201"/>
      <c r="B11" s="209"/>
      <c r="C11" s="211"/>
      <c r="D11" s="211"/>
      <c r="E11" s="211"/>
      <c r="F11" s="204"/>
    </row>
    <row r="12" spans="1:6" s="3" customFormat="1" ht="12.75" customHeight="1" hidden="1">
      <c r="A12" s="201"/>
      <c r="B12" s="209"/>
      <c r="C12" s="211"/>
      <c r="D12" s="211"/>
      <c r="E12" s="211"/>
      <c r="F12" s="204"/>
    </row>
    <row r="13" spans="1:6" s="3" customFormat="1" ht="12.75" customHeight="1" hidden="1">
      <c r="A13" s="202"/>
      <c r="B13" s="210"/>
      <c r="C13" s="212"/>
      <c r="D13" s="212"/>
      <c r="E13" s="212"/>
      <c r="F13" s="205"/>
    </row>
    <row r="14" spans="1:6" s="59" customFormat="1" ht="12.75">
      <c r="A14" s="48">
        <v>1</v>
      </c>
      <c r="B14" s="50" t="s">
        <v>196</v>
      </c>
      <c r="C14" s="50" t="s">
        <v>492</v>
      </c>
      <c r="D14" s="50" t="s">
        <v>493</v>
      </c>
      <c r="E14" s="50" t="s">
        <v>494</v>
      </c>
      <c r="F14" s="166">
        <v>6</v>
      </c>
    </row>
    <row r="15" spans="1:6" s="11" customFormat="1" ht="12.75">
      <c r="A15" s="92" t="s">
        <v>268</v>
      </c>
      <c r="B15" s="68" t="s">
        <v>269</v>
      </c>
      <c r="C15" s="68"/>
      <c r="D15" s="68"/>
      <c r="E15" s="68"/>
      <c r="F15" s="167">
        <f>F16+F19+F22+F26+F29</f>
        <v>24765.371</v>
      </c>
    </row>
    <row r="16" spans="1:6" ht="38.25">
      <c r="A16" s="93" t="s">
        <v>271</v>
      </c>
      <c r="B16" s="69" t="s">
        <v>269</v>
      </c>
      <c r="C16" s="69" t="s">
        <v>272</v>
      </c>
      <c r="D16" s="69"/>
      <c r="E16" s="69"/>
      <c r="F16" s="168">
        <f>F17</f>
        <v>800.658</v>
      </c>
    </row>
    <row r="17" spans="1:6" ht="25.5">
      <c r="A17" s="93" t="s">
        <v>275</v>
      </c>
      <c r="B17" s="69" t="s">
        <v>269</v>
      </c>
      <c r="C17" s="69" t="s">
        <v>272</v>
      </c>
      <c r="D17" s="69" t="s">
        <v>276</v>
      </c>
      <c r="E17" s="69"/>
      <c r="F17" s="168">
        <f>F18</f>
        <v>800.658</v>
      </c>
    </row>
    <row r="18" spans="1:6" ht="25.5">
      <c r="A18" s="93" t="s">
        <v>274</v>
      </c>
      <c r="B18" s="69" t="s">
        <v>269</v>
      </c>
      <c r="C18" s="69" t="s">
        <v>272</v>
      </c>
      <c r="D18" s="69" t="s">
        <v>276</v>
      </c>
      <c r="E18" s="69" t="s">
        <v>273</v>
      </c>
      <c r="F18" s="168">
        <v>800.658</v>
      </c>
    </row>
    <row r="19" spans="1:6" ht="38.25">
      <c r="A19" s="93" t="s">
        <v>405</v>
      </c>
      <c r="B19" s="69" t="s">
        <v>269</v>
      </c>
      <c r="C19" s="69" t="s">
        <v>637</v>
      </c>
      <c r="D19" s="69"/>
      <c r="E19" s="69"/>
      <c r="F19" s="168">
        <f>F20</f>
        <v>252.674</v>
      </c>
    </row>
    <row r="20" spans="1:6" ht="25.5">
      <c r="A20" s="93" t="s">
        <v>275</v>
      </c>
      <c r="B20" s="69" t="s">
        <v>269</v>
      </c>
      <c r="C20" s="69" t="s">
        <v>637</v>
      </c>
      <c r="D20" s="69" t="s">
        <v>276</v>
      </c>
      <c r="E20" s="69"/>
      <c r="F20" s="168">
        <f>F21</f>
        <v>252.674</v>
      </c>
    </row>
    <row r="21" spans="1:6" ht="12.75">
      <c r="A21" s="93" t="s">
        <v>440</v>
      </c>
      <c r="B21" s="69" t="s">
        <v>269</v>
      </c>
      <c r="C21" s="69" t="s">
        <v>637</v>
      </c>
      <c r="D21" s="69" t="s">
        <v>276</v>
      </c>
      <c r="E21" s="69" t="s">
        <v>441</v>
      </c>
      <c r="F21" s="168">
        <v>252.674</v>
      </c>
    </row>
    <row r="22" spans="1:6" ht="38.25">
      <c r="A22" s="93" t="s">
        <v>405</v>
      </c>
      <c r="B22" s="69" t="s">
        <v>269</v>
      </c>
      <c r="C22" s="69" t="s">
        <v>270</v>
      </c>
      <c r="D22" s="69"/>
      <c r="E22" s="69"/>
      <c r="F22" s="168">
        <f>F23</f>
        <v>17433.539</v>
      </c>
    </row>
    <row r="23" spans="1:6" ht="25.5">
      <c r="A23" s="93" t="s">
        <v>275</v>
      </c>
      <c r="B23" s="69" t="s">
        <v>269</v>
      </c>
      <c r="C23" s="69" t="s">
        <v>270</v>
      </c>
      <c r="D23" s="69" t="s">
        <v>276</v>
      </c>
      <c r="E23" s="69"/>
      <c r="F23" s="168">
        <f>F24+F25</f>
        <v>17433.539</v>
      </c>
    </row>
    <row r="24" spans="1:6" ht="12.75">
      <c r="A24" s="93" t="s">
        <v>440</v>
      </c>
      <c r="B24" s="69" t="s">
        <v>269</v>
      </c>
      <c r="C24" s="69" t="s">
        <v>270</v>
      </c>
      <c r="D24" s="69" t="s">
        <v>276</v>
      </c>
      <c r="E24" s="69" t="s">
        <v>441</v>
      </c>
      <c r="F24" s="168">
        <v>16414.883</v>
      </c>
    </row>
    <row r="25" spans="1:6" ht="38.25">
      <c r="A25" s="93" t="s">
        <v>25</v>
      </c>
      <c r="B25" s="69" t="s">
        <v>269</v>
      </c>
      <c r="C25" s="69" t="s">
        <v>270</v>
      </c>
      <c r="D25" s="69" t="s">
        <v>276</v>
      </c>
      <c r="E25" s="69" t="s">
        <v>624</v>
      </c>
      <c r="F25" s="168">
        <v>1018.656</v>
      </c>
    </row>
    <row r="26" spans="1:6" ht="29.25" customHeight="1">
      <c r="A26" s="93" t="s">
        <v>120</v>
      </c>
      <c r="B26" s="69" t="s">
        <v>269</v>
      </c>
      <c r="C26" s="69" t="s">
        <v>121</v>
      </c>
      <c r="D26" s="69"/>
      <c r="E26" s="69"/>
      <c r="F26" s="168">
        <f>F27</f>
        <v>5268.318</v>
      </c>
    </row>
    <row r="27" spans="1:6" ht="25.5">
      <c r="A27" s="93" t="s">
        <v>275</v>
      </c>
      <c r="B27" s="69" t="s">
        <v>269</v>
      </c>
      <c r="C27" s="69" t="s">
        <v>121</v>
      </c>
      <c r="D27" s="69" t="s">
        <v>276</v>
      </c>
      <c r="E27" s="69"/>
      <c r="F27" s="168">
        <f>F28</f>
        <v>5268.318</v>
      </c>
    </row>
    <row r="28" spans="1:6" ht="12.75">
      <c r="A28" s="93" t="s">
        <v>440</v>
      </c>
      <c r="B28" s="69" t="s">
        <v>269</v>
      </c>
      <c r="C28" s="69" t="s">
        <v>121</v>
      </c>
      <c r="D28" s="69" t="s">
        <v>276</v>
      </c>
      <c r="E28" s="69" t="s">
        <v>441</v>
      </c>
      <c r="F28" s="168">
        <v>5268.318</v>
      </c>
    </row>
    <row r="29" spans="1:6" ht="12.75">
      <c r="A29" s="93" t="s">
        <v>428</v>
      </c>
      <c r="B29" s="69" t="s">
        <v>269</v>
      </c>
      <c r="C29" s="69" t="s">
        <v>429</v>
      </c>
      <c r="D29" s="69"/>
      <c r="E29" s="69"/>
      <c r="F29" s="168">
        <f>F30+F32+F34+F36</f>
        <v>1010.182</v>
      </c>
    </row>
    <row r="30" spans="1:6" ht="25.5">
      <c r="A30" s="93" t="s">
        <v>275</v>
      </c>
      <c r="B30" s="69" t="s">
        <v>269</v>
      </c>
      <c r="C30" s="69" t="s">
        <v>429</v>
      </c>
      <c r="D30" s="69" t="s">
        <v>276</v>
      </c>
      <c r="E30" s="69"/>
      <c r="F30" s="168">
        <f>F31</f>
        <v>99.071</v>
      </c>
    </row>
    <row r="31" spans="1:6" ht="27" customHeight="1">
      <c r="A31" s="93" t="s">
        <v>434</v>
      </c>
      <c r="B31" s="69" t="s">
        <v>269</v>
      </c>
      <c r="C31" s="69" t="s">
        <v>429</v>
      </c>
      <c r="D31" s="69" t="s">
        <v>276</v>
      </c>
      <c r="E31" s="69" t="s">
        <v>435</v>
      </c>
      <c r="F31" s="168">
        <v>99.071</v>
      </c>
    </row>
    <row r="32" spans="1:6" ht="38.25">
      <c r="A32" s="93" t="s">
        <v>438</v>
      </c>
      <c r="B32" s="69" t="s">
        <v>269</v>
      </c>
      <c r="C32" s="69" t="s">
        <v>429</v>
      </c>
      <c r="D32" s="69" t="s">
        <v>439</v>
      </c>
      <c r="E32" s="69"/>
      <c r="F32" s="168">
        <f>F33</f>
        <v>462.023</v>
      </c>
    </row>
    <row r="33" spans="1:6" ht="12.75">
      <c r="A33" s="93" t="s">
        <v>173</v>
      </c>
      <c r="B33" s="69" t="s">
        <v>269</v>
      </c>
      <c r="C33" s="69" t="s">
        <v>429</v>
      </c>
      <c r="D33" s="69" t="s">
        <v>439</v>
      </c>
      <c r="E33" s="69" t="s">
        <v>174</v>
      </c>
      <c r="F33" s="168">
        <v>462.023</v>
      </c>
    </row>
    <row r="34" spans="1:6" s="61" customFormat="1" ht="12.75">
      <c r="A34" s="94" t="s">
        <v>298</v>
      </c>
      <c r="B34" s="69" t="s">
        <v>269</v>
      </c>
      <c r="C34" s="73">
        <v>115</v>
      </c>
      <c r="D34" s="74">
        <v>4400000</v>
      </c>
      <c r="E34" s="75"/>
      <c r="F34" s="169">
        <f>F35</f>
        <v>436.288</v>
      </c>
    </row>
    <row r="35" spans="1:6" s="61" customFormat="1" ht="25.5">
      <c r="A35" s="173" t="s">
        <v>371</v>
      </c>
      <c r="B35" s="69" t="s">
        <v>269</v>
      </c>
      <c r="C35" s="73">
        <v>115</v>
      </c>
      <c r="D35" s="74">
        <v>4400000</v>
      </c>
      <c r="E35" s="75">
        <v>327</v>
      </c>
      <c r="F35" s="169">
        <v>436.288</v>
      </c>
    </row>
    <row r="36" spans="1:6" s="61" customFormat="1" ht="14.25" customHeight="1">
      <c r="A36" s="93" t="s">
        <v>154</v>
      </c>
      <c r="B36" s="69" t="s">
        <v>269</v>
      </c>
      <c r="C36" s="69" t="s">
        <v>429</v>
      </c>
      <c r="D36" s="69" t="s">
        <v>391</v>
      </c>
      <c r="E36" s="75"/>
      <c r="F36" s="169">
        <f>F37</f>
        <v>12.8</v>
      </c>
    </row>
    <row r="37" spans="1:6" s="11" customFormat="1" ht="25.5">
      <c r="A37" s="93" t="s">
        <v>124</v>
      </c>
      <c r="B37" s="69" t="s">
        <v>269</v>
      </c>
      <c r="C37" s="69" t="s">
        <v>429</v>
      </c>
      <c r="D37" s="69" t="s">
        <v>391</v>
      </c>
      <c r="E37" s="69" t="s">
        <v>174</v>
      </c>
      <c r="F37" s="168">
        <v>12.8</v>
      </c>
    </row>
    <row r="38" spans="1:6" ht="25.5">
      <c r="A38" s="81" t="s">
        <v>281</v>
      </c>
      <c r="B38" s="72" t="s">
        <v>282</v>
      </c>
      <c r="C38" s="72"/>
      <c r="D38" s="72"/>
      <c r="E38" s="72"/>
      <c r="F38" s="170">
        <f>F39+F42</f>
        <v>57.8</v>
      </c>
    </row>
    <row r="39" spans="1:6" ht="12.75">
      <c r="A39" s="93" t="s">
        <v>247</v>
      </c>
      <c r="B39" s="69" t="s">
        <v>282</v>
      </c>
      <c r="C39" s="69" t="s">
        <v>283</v>
      </c>
      <c r="D39" s="69"/>
      <c r="E39" s="69"/>
      <c r="F39" s="168">
        <f>F40</f>
        <v>30</v>
      </c>
    </row>
    <row r="40" spans="1:6" ht="25.5">
      <c r="A40" s="93" t="s">
        <v>390</v>
      </c>
      <c r="B40" s="69" t="s">
        <v>282</v>
      </c>
      <c r="C40" s="69" t="s">
        <v>283</v>
      </c>
      <c r="D40" s="69" t="s">
        <v>391</v>
      </c>
      <c r="E40" s="69"/>
      <c r="F40" s="168">
        <f>F41</f>
        <v>30</v>
      </c>
    </row>
    <row r="41" spans="1:6" s="5" customFormat="1" ht="38.25">
      <c r="A41" s="93" t="s">
        <v>284</v>
      </c>
      <c r="B41" s="69" t="s">
        <v>282</v>
      </c>
      <c r="C41" s="69" t="s">
        <v>283</v>
      </c>
      <c r="D41" s="69" t="s">
        <v>391</v>
      </c>
      <c r="E41" s="69" t="s">
        <v>285</v>
      </c>
      <c r="F41" s="168">
        <v>30</v>
      </c>
    </row>
    <row r="42" spans="1:6" ht="38.25">
      <c r="A42" s="93" t="s">
        <v>125</v>
      </c>
      <c r="B42" s="69" t="s">
        <v>282</v>
      </c>
      <c r="C42" s="69" t="s">
        <v>126</v>
      </c>
      <c r="D42" s="69"/>
      <c r="E42" s="69"/>
      <c r="F42" s="168">
        <f>F43</f>
        <v>27.8</v>
      </c>
    </row>
    <row r="43" spans="1:6" ht="38.25">
      <c r="A43" s="93" t="s">
        <v>127</v>
      </c>
      <c r="B43" s="69" t="s">
        <v>282</v>
      </c>
      <c r="C43" s="69" t="s">
        <v>126</v>
      </c>
      <c r="D43" s="69" t="s">
        <v>128</v>
      </c>
      <c r="E43" s="69"/>
      <c r="F43" s="168">
        <f>F44</f>
        <v>27.8</v>
      </c>
    </row>
    <row r="44" spans="1:6" ht="51">
      <c r="A44" s="93" t="s">
        <v>130</v>
      </c>
      <c r="B44" s="69" t="s">
        <v>282</v>
      </c>
      <c r="C44" s="69" t="s">
        <v>126</v>
      </c>
      <c r="D44" s="69" t="s">
        <v>128</v>
      </c>
      <c r="E44" s="69" t="s">
        <v>129</v>
      </c>
      <c r="F44" s="168">
        <v>27.8</v>
      </c>
    </row>
    <row r="45" spans="1:6" ht="12" customHeight="1">
      <c r="A45" s="81" t="s">
        <v>286</v>
      </c>
      <c r="B45" s="72" t="s">
        <v>287</v>
      </c>
      <c r="C45" s="72"/>
      <c r="D45" s="72"/>
      <c r="E45" s="72"/>
      <c r="F45" s="170">
        <f>F49+F54</f>
        <v>928.037</v>
      </c>
    </row>
    <row r="46" spans="1:6" ht="12.75" hidden="1">
      <c r="A46" s="93" t="s">
        <v>288</v>
      </c>
      <c r="B46" s="69" t="s">
        <v>287</v>
      </c>
      <c r="C46" s="69" t="s">
        <v>289</v>
      </c>
      <c r="D46" s="69"/>
      <c r="E46" s="69"/>
      <c r="F46" s="168"/>
    </row>
    <row r="47" spans="1:6" ht="12.75" hidden="1">
      <c r="A47" s="93" t="s">
        <v>290</v>
      </c>
      <c r="B47" s="69" t="s">
        <v>287</v>
      </c>
      <c r="C47" s="69" t="s">
        <v>289</v>
      </c>
      <c r="D47" s="69" t="s">
        <v>291</v>
      </c>
      <c r="E47" s="69"/>
      <c r="F47" s="168"/>
    </row>
    <row r="48" spans="1:6" ht="25.5" hidden="1">
      <c r="A48" s="93" t="s">
        <v>478</v>
      </c>
      <c r="B48" s="69" t="s">
        <v>287</v>
      </c>
      <c r="C48" s="69" t="s">
        <v>289</v>
      </c>
      <c r="D48" s="69" t="s">
        <v>291</v>
      </c>
      <c r="E48" s="69" t="s">
        <v>479</v>
      </c>
      <c r="F48" s="168"/>
    </row>
    <row r="49" spans="1:6" ht="12.75">
      <c r="A49" s="93" t="s">
        <v>663</v>
      </c>
      <c r="B49" s="69" t="s">
        <v>287</v>
      </c>
      <c r="C49" s="69" t="s">
        <v>664</v>
      </c>
      <c r="D49" s="69"/>
      <c r="E49" s="69"/>
      <c r="F49" s="168">
        <f>F50</f>
        <v>178.037</v>
      </c>
    </row>
    <row r="50" spans="1:6" ht="12.75">
      <c r="A50" s="93" t="s">
        <v>665</v>
      </c>
      <c r="B50" s="69" t="s">
        <v>287</v>
      </c>
      <c r="C50" s="69" t="s">
        <v>664</v>
      </c>
      <c r="D50" s="69" t="s">
        <v>666</v>
      </c>
      <c r="E50" s="69"/>
      <c r="F50" s="168">
        <f>F51</f>
        <v>178.037</v>
      </c>
    </row>
    <row r="51" spans="1:6" ht="24.75" customHeight="1">
      <c r="A51" s="93" t="s">
        <v>667</v>
      </c>
      <c r="B51" s="69" t="s">
        <v>287</v>
      </c>
      <c r="C51" s="69" t="s">
        <v>664</v>
      </c>
      <c r="D51" s="69" t="s">
        <v>666</v>
      </c>
      <c r="E51" s="69" t="s">
        <v>668</v>
      </c>
      <c r="F51" s="168">
        <v>178.037</v>
      </c>
    </row>
    <row r="52" spans="1:6" ht="12.75" hidden="1">
      <c r="A52" s="93" t="s">
        <v>0</v>
      </c>
      <c r="B52" s="69" t="s">
        <v>287</v>
      </c>
      <c r="C52" s="69" t="s">
        <v>664</v>
      </c>
      <c r="D52" s="69" t="s">
        <v>1</v>
      </c>
      <c r="E52" s="69"/>
      <c r="F52" s="168"/>
    </row>
    <row r="53" spans="1:6" ht="51" hidden="1">
      <c r="A53" s="93" t="s">
        <v>2</v>
      </c>
      <c r="B53" s="69" t="s">
        <v>287</v>
      </c>
      <c r="C53" s="69" t="s">
        <v>664</v>
      </c>
      <c r="D53" s="69" t="s">
        <v>1</v>
      </c>
      <c r="E53" s="69" t="s">
        <v>3</v>
      </c>
      <c r="F53" s="168"/>
    </row>
    <row r="54" spans="1:6" ht="13.5" customHeight="1">
      <c r="A54" s="93" t="s">
        <v>377</v>
      </c>
      <c r="B54" s="69" t="s">
        <v>287</v>
      </c>
      <c r="C54" s="69" t="s">
        <v>378</v>
      </c>
      <c r="D54" s="69"/>
      <c r="E54" s="69"/>
      <c r="F54" s="168">
        <f>F55</f>
        <v>750</v>
      </c>
    </row>
    <row r="55" spans="1:6" s="11" customFormat="1" ht="25.5">
      <c r="A55" s="93" t="s">
        <v>145</v>
      </c>
      <c r="B55" s="69" t="s">
        <v>287</v>
      </c>
      <c r="C55" s="69" t="s">
        <v>378</v>
      </c>
      <c r="D55" s="69" t="s">
        <v>146</v>
      </c>
      <c r="E55" s="69"/>
      <c r="F55" s="168">
        <f>F56</f>
        <v>750</v>
      </c>
    </row>
    <row r="56" spans="1:6" ht="15" customHeight="1">
      <c r="A56" s="93" t="s">
        <v>147</v>
      </c>
      <c r="B56" s="69" t="s">
        <v>287</v>
      </c>
      <c r="C56" s="69" t="s">
        <v>378</v>
      </c>
      <c r="D56" s="69" t="s">
        <v>146</v>
      </c>
      <c r="E56" s="69" t="s">
        <v>148</v>
      </c>
      <c r="F56" s="168">
        <v>750</v>
      </c>
    </row>
    <row r="57" spans="1:6" ht="0" customHeight="1" hidden="1">
      <c r="A57" s="93" t="s">
        <v>442</v>
      </c>
      <c r="B57" s="69" t="s">
        <v>287</v>
      </c>
      <c r="C57" s="69" t="s">
        <v>378</v>
      </c>
      <c r="D57" s="69" t="s">
        <v>443</v>
      </c>
      <c r="E57" s="69"/>
      <c r="F57" s="168"/>
    </row>
    <row r="58" spans="1:6" ht="25.5" hidden="1">
      <c r="A58" s="93" t="s">
        <v>379</v>
      </c>
      <c r="B58" s="69" t="s">
        <v>287</v>
      </c>
      <c r="C58" s="69" t="s">
        <v>378</v>
      </c>
      <c r="D58" s="69" t="s">
        <v>443</v>
      </c>
      <c r="E58" s="69" t="s">
        <v>292</v>
      </c>
      <c r="F58" s="168"/>
    </row>
    <row r="59" spans="1:6" ht="12.75" hidden="1">
      <c r="A59" s="93" t="s">
        <v>444</v>
      </c>
      <c r="B59" s="69" t="s">
        <v>287</v>
      </c>
      <c r="C59" s="69" t="s">
        <v>378</v>
      </c>
      <c r="D59" s="69" t="s">
        <v>445</v>
      </c>
      <c r="E59" s="69"/>
      <c r="F59" s="168"/>
    </row>
    <row r="60" spans="1:6" ht="25.5" hidden="1">
      <c r="A60" s="93" t="s">
        <v>446</v>
      </c>
      <c r="B60" s="69" t="s">
        <v>287</v>
      </c>
      <c r="C60" s="69" t="s">
        <v>378</v>
      </c>
      <c r="D60" s="69" t="s">
        <v>445</v>
      </c>
      <c r="E60" s="69" t="s">
        <v>447</v>
      </c>
      <c r="F60" s="168"/>
    </row>
    <row r="61" spans="1:6" ht="12.75">
      <c r="A61" s="81" t="s">
        <v>335</v>
      </c>
      <c r="B61" s="72" t="s">
        <v>293</v>
      </c>
      <c r="C61" s="72"/>
      <c r="D61" s="72"/>
      <c r="E61" s="72"/>
      <c r="F61" s="170">
        <f>F62+F67</f>
        <v>18589.511000000002</v>
      </c>
    </row>
    <row r="62" spans="1:6" ht="12.75">
      <c r="A62" s="93" t="s">
        <v>230</v>
      </c>
      <c r="B62" s="69" t="s">
        <v>293</v>
      </c>
      <c r="C62" s="69" t="s">
        <v>248</v>
      </c>
      <c r="D62" s="69"/>
      <c r="E62" s="69"/>
      <c r="F62" s="168">
        <f>F63+F65</f>
        <v>641.68</v>
      </c>
    </row>
    <row r="63" spans="1:6" ht="12.75">
      <c r="A63" s="93" t="s">
        <v>35</v>
      </c>
      <c r="B63" s="69" t="s">
        <v>293</v>
      </c>
      <c r="C63" s="69" t="s">
        <v>248</v>
      </c>
      <c r="D63" s="69" t="s">
        <v>36</v>
      </c>
      <c r="E63" s="69"/>
      <c r="F63" s="168">
        <f>F64</f>
        <v>41.68</v>
      </c>
    </row>
    <row r="64" spans="1:6" ht="25.5">
      <c r="A64" s="93" t="s">
        <v>37</v>
      </c>
      <c r="B64" s="69" t="s">
        <v>293</v>
      </c>
      <c r="C64" s="69" t="s">
        <v>248</v>
      </c>
      <c r="D64" s="69" t="s">
        <v>36</v>
      </c>
      <c r="E64" s="69" t="s">
        <v>38</v>
      </c>
      <c r="F64" s="168">
        <v>41.68</v>
      </c>
    </row>
    <row r="65" spans="1:6" ht="12.75">
      <c r="A65" s="93" t="s">
        <v>573</v>
      </c>
      <c r="B65" s="69" t="s">
        <v>293</v>
      </c>
      <c r="C65" s="69" t="s">
        <v>248</v>
      </c>
      <c r="D65" s="69" t="s">
        <v>574</v>
      </c>
      <c r="E65" s="69"/>
      <c r="F65" s="168">
        <f>F66</f>
        <v>600</v>
      </c>
    </row>
    <row r="66" spans="1:6" ht="63.75">
      <c r="A66" s="93" t="s">
        <v>12</v>
      </c>
      <c r="B66" s="69" t="s">
        <v>293</v>
      </c>
      <c r="C66" s="69" t="s">
        <v>248</v>
      </c>
      <c r="D66" s="69" t="s">
        <v>574</v>
      </c>
      <c r="E66" s="69" t="s">
        <v>11</v>
      </c>
      <c r="F66" s="168">
        <v>600</v>
      </c>
    </row>
    <row r="67" spans="1:6" ht="12.75">
      <c r="A67" s="93" t="s">
        <v>231</v>
      </c>
      <c r="B67" s="69" t="s">
        <v>293</v>
      </c>
      <c r="C67" s="69" t="s">
        <v>295</v>
      </c>
      <c r="D67" s="69"/>
      <c r="E67" s="69"/>
      <c r="F67" s="168">
        <f>F68+F70+F74</f>
        <v>17947.831000000002</v>
      </c>
    </row>
    <row r="68" spans="1:6" ht="12.75">
      <c r="A68" s="93" t="s">
        <v>35</v>
      </c>
      <c r="B68" s="69" t="s">
        <v>293</v>
      </c>
      <c r="C68" s="69" t="s">
        <v>295</v>
      </c>
      <c r="D68" s="69" t="s">
        <v>36</v>
      </c>
      <c r="E68" s="69"/>
      <c r="F68" s="168">
        <f>F69</f>
        <v>260.43</v>
      </c>
    </row>
    <row r="69" spans="1:6" ht="25.5">
      <c r="A69" s="93" t="s">
        <v>37</v>
      </c>
      <c r="B69" s="69" t="s">
        <v>293</v>
      </c>
      <c r="C69" s="69" t="s">
        <v>295</v>
      </c>
      <c r="D69" s="69" t="s">
        <v>36</v>
      </c>
      <c r="E69" s="69" t="s">
        <v>38</v>
      </c>
      <c r="F69" s="168">
        <v>260.43</v>
      </c>
    </row>
    <row r="70" spans="1:6" ht="12.75">
      <c r="A70" s="93" t="s">
        <v>294</v>
      </c>
      <c r="B70" s="69" t="s">
        <v>293</v>
      </c>
      <c r="C70" s="69" t="s">
        <v>295</v>
      </c>
      <c r="D70" s="69" t="s">
        <v>296</v>
      </c>
      <c r="E70" s="69"/>
      <c r="F70" s="168">
        <f>F72</f>
        <v>674.594</v>
      </c>
    </row>
    <row r="71" spans="1:6" ht="12.75">
      <c r="A71" s="93" t="s">
        <v>465</v>
      </c>
      <c r="B71" s="69" t="s">
        <v>293</v>
      </c>
      <c r="C71" s="69" t="s">
        <v>295</v>
      </c>
      <c r="D71" s="69" t="s">
        <v>296</v>
      </c>
      <c r="E71" s="69" t="s">
        <v>466</v>
      </c>
      <c r="F71" s="168"/>
    </row>
    <row r="72" spans="1:6" ht="38.25" customHeight="1">
      <c r="A72" s="93" t="s">
        <v>297</v>
      </c>
      <c r="B72" s="69" t="s">
        <v>293</v>
      </c>
      <c r="C72" s="69" t="s">
        <v>295</v>
      </c>
      <c r="D72" s="69" t="s">
        <v>296</v>
      </c>
      <c r="E72" s="69" t="s">
        <v>299</v>
      </c>
      <c r="F72" s="168">
        <v>674.594</v>
      </c>
    </row>
    <row r="73" spans="1:6" ht="25.5" hidden="1">
      <c r="A73" s="93" t="s">
        <v>300</v>
      </c>
      <c r="B73" s="69" t="s">
        <v>293</v>
      </c>
      <c r="C73" s="69" t="s">
        <v>295</v>
      </c>
      <c r="D73" s="69" t="s">
        <v>296</v>
      </c>
      <c r="E73" s="69" t="s">
        <v>301</v>
      </c>
      <c r="F73" s="168"/>
    </row>
    <row r="74" spans="1:6" ht="12.75">
      <c r="A74" s="93" t="s">
        <v>33</v>
      </c>
      <c r="B74" s="69" t="s">
        <v>293</v>
      </c>
      <c r="C74" s="69" t="s">
        <v>295</v>
      </c>
      <c r="D74" s="69" t="s">
        <v>34</v>
      </c>
      <c r="E74" s="69"/>
      <c r="F74" s="168">
        <f>F75+F76</f>
        <v>17012.807</v>
      </c>
    </row>
    <row r="75" spans="1:6" ht="12.75">
      <c r="A75" s="93" t="s">
        <v>39</v>
      </c>
      <c r="B75" s="69" t="s">
        <v>293</v>
      </c>
      <c r="C75" s="69" t="s">
        <v>295</v>
      </c>
      <c r="D75" s="69" t="s">
        <v>34</v>
      </c>
      <c r="E75" s="69" t="s">
        <v>40</v>
      </c>
      <c r="F75" s="168">
        <v>2612.807</v>
      </c>
    </row>
    <row r="76" spans="1:6" ht="38.25" customHeight="1">
      <c r="A76" s="93" t="s">
        <v>297</v>
      </c>
      <c r="B76" s="69" t="s">
        <v>293</v>
      </c>
      <c r="C76" s="69" t="s">
        <v>295</v>
      </c>
      <c r="D76" s="69" t="s">
        <v>34</v>
      </c>
      <c r="E76" s="69" t="s">
        <v>299</v>
      </c>
      <c r="F76" s="168">
        <v>14400</v>
      </c>
    </row>
    <row r="77" spans="1:6" ht="0" customHeight="1" hidden="1">
      <c r="A77" s="93" t="s">
        <v>132</v>
      </c>
      <c r="B77" s="69" t="s">
        <v>293</v>
      </c>
      <c r="C77" s="69" t="s">
        <v>295</v>
      </c>
      <c r="D77" s="69" t="s">
        <v>131</v>
      </c>
      <c r="E77" s="69"/>
      <c r="F77" s="168"/>
    </row>
    <row r="78" spans="1:6" ht="25.5" hidden="1">
      <c r="A78" s="93" t="s">
        <v>133</v>
      </c>
      <c r="B78" s="69" t="s">
        <v>293</v>
      </c>
      <c r="C78" s="69" t="s">
        <v>295</v>
      </c>
      <c r="D78" s="69" t="s">
        <v>131</v>
      </c>
      <c r="E78" s="69" t="s">
        <v>301</v>
      </c>
      <c r="F78" s="168"/>
    </row>
    <row r="79" spans="1:6" s="61" customFormat="1" ht="12.75" hidden="1">
      <c r="A79" s="93" t="s">
        <v>567</v>
      </c>
      <c r="B79" s="69" t="s">
        <v>293</v>
      </c>
      <c r="C79" s="73">
        <v>502</v>
      </c>
      <c r="D79" s="74">
        <v>6000000</v>
      </c>
      <c r="E79" s="75">
        <v>412</v>
      </c>
      <c r="F79" s="169">
        <v>0</v>
      </c>
    </row>
    <row r="80" spans="1:6" ht="12.75">
      <c r="A80" s="81" t="s">
        <v>618</v>
      </c>
      <c r="B80" s="72" t="s">
        <v>302</v>
      </c>
      <c r="C80" s="72"/>
      <c r="D80" s="72"/>
      <c r="E80" s="72"/>
      <c r="F80" s="170">
        <f>F81+F84+F97+F100+F107</f>
        <v>159019.182</v>
      </c>
    </row>
    <row r="81" spans="1:6" ht="12.75">
      <c r="A81" s="93" t="s">
        <v>232</v>
      </c>
      <c r="B81" s="69" t="s">
        <v>302</v>
      </c>
      <c r="C81" s="69" t="s">
        <v>249</v>
      </c>
      <c r="D81" s="69"/>
      <c r="E81" s="69"/>
      <c r="F81" s="168">
        <f>F82</f>
        <v>29862.725</v>
      </c>
    </row>
    <row r="82" spans="1:6" ht="12.75">
      <c r="A82" s="93" t="s">
        <v>233</v>
      </c>
      <c r="B82" s="69" t="s">
        <v>302</v>
      </c>
      <c r="C82" s="69" t="s">
        <v>249</v>
      </c>
      <c r="D82" s="69" t="s">
        <v>303</v>
      </c>
      <c r="E82" s="69"/>
      <c r="F82" s="168">
        <f>F83</f>
        <v>29862.725</v>
      </c>
    </row>
    <row r="83" spans="1:6" ht="25.5">
      <c r="A83" s="93" t="s">
        <v>371</v>
      </c>
      <c r="B83" s="69" t="s">
        <v>302</v>
      </c>
      <c r="C83" s="69" t="s">
        <v>249</v>
      </c>
      <c r="D83" s="69" t="s">
        <v>303</v>
      </c>
      <c r="E83" s="69" t="s">
        <v>372</v>
      </c>
      <c r="F83" s="168">
        <v>29862.725</v>
      </c>
    </row>
    <row r="84" spans="1:6" ht="12.75">
      <c r="A84" s="93" t="s">
        <v>234</v>
      </c>
      <c r="B84" s="69" t="s">
        <v>302</v>
      </c>
      <c r="C84" s="69" t="s">
        <v>305</v>
      </c>
      <c r="D84" s="69"/>
      <c r="E84" s="69"/>
      <c r="F84" s="168">
        <f>F85+F87+F89+F92+F94</f>
        <v>118745.253</v>
      </c>
    </row>
    <row r="85" spans="1:6" ht="25.5">
      <c r="A85" s="93" t="s">
        <v>244</v>
      </c>
      <c r="B85" s="69" t="s">
        <v>302</v>
      </c>
      <c r="C85" s="69" t="s">
        <v>305</v>
      </c>
      <c r="D85" s="69" t="s">
        <v>306</v>
      </c>
      <c r="E85" s="69"/>
      <c r="F85" s="168">
        <f>F86</f>
        <v>90354.165</v>
      </c>
    </row>
    <row r="86" spans="1:6" ht="25.5">
      <c r="A86" s="93" t="s">
        <v>371</v>
      </c>
      <c r="B86" s="69" t="s">
        <v>302</v>
      </c>
      <c r="C86" s="69" t="s">
        <v>305</v>
      </c>
      <c r="D86" s="69" t="s">
        <v>306</v>
      </c>
      <c r="E86" s="69" t="s">
        <v>372</v>
      </c>
      <c r="F86" s="168">
        <v>90354.165</v>
      </c>
    </row>
    <row r="87" spans="1:6" ht="12.75">
      <c r="A87" s="93" t="s">
        <v>308</v>
      </c>
      <c r="B87" s="69" t="s">
        <v>302</v>
      </c>
      <c r="C87" s="69" t="s">
        <v>305</v>
      </c>
      <c r="D87" s="69" t="s">
        <v>309</v>
      </c>
      <c r="E87" s="69"/>
      <c r="F87" s="168">
        <f>F88</f>
        <v>16900.518</v>
      </c>
    </row>
    <row r="88" spans="1:6" ht="25.5">
      <c r="A88" s="93" t="s">
        <v>371</v>
      </c>
      <c r="B88" s="69" t="s">
        <v>302</v>
      </c>
      <c r="C88" s="69" t="s">
        <v>305</v>
      </c>
      <c r="D88" s="69" t="s">
        <v>309</v>
      </c>
      <c r="E88" s="69" t="s">
        <v>372</v>
      </c>
      <c r="F88" s="168">
        <v>16900.518</v>
      </c>
    </row>
    <row r="89" spans="1:6" ht="12.75">
      <c r="A89" s="93" t="s">
        <v>235</v>
      </c>
      <c r="B89" s="69" t="s">
        <v>302</v>
      </c>
      <c r="C89" s="69" t="s">
        <v>305</v>
      </c>
      <c r="D89" s="69" t="s">
        <v>310</v>
      </c>
      <c r="E89" s="69"/>
      <c r="F89" s="168">
        <f>F90+F91</f>
        <v>7839.685</v>
      </c>
    </row>
    <row r="90" spans="1:6" ht="25.5">
      <c r="A90" s="93" t="s">
        <v>371</v>
      </c>
      <c r="B90" s="69" t="s">
        <v>302</v>
      </c>
      <c r="C90" s="69" t="s">
        <v>305</v>
      </c>
      <c r="D90" s="69" t="s">
        <v>310</v>
      </c>
      <c r="E90" s="69" t="s">
        <v>372</v>
      </c>
      <c r="F90" s="168">
        <v>7513.493</v>
      </c>
    </row>
    <row r="91" spans="1:6" ht="12.75">
      <c r="A91" s="93" t="s">
        <v>384</v>
      </c>
      <c r="B91" s="69" t="s">
        <v>302</v>
      </c>
      <c r="C91" s="69" t="s">
        <v>305</v>
      </c>
      <c r="D91" s="69" t="s">
        <v>310</v>
      </c>
      <c r="E91" s="69" t="s">
        <v>385</v>
      </c>
      <c r="F91" s="168">
        <v>326.192</v>
      </c>
    </row>
    <row r="92" spans="1:6" ht="12.75">
      <c r="A92" s="93" t="s">
        <v>573</v>
      </c>
      <c r="B92" s="69" t="s">
        <v>302</v>
      </c>
      <c r="C92" s="69" t="s">
        <v>305</v>
      </c>
      <c r="D92" s="69" t="s">
        <v>574</v>
      </c>
      <c r="E92" s="69"/>
      <c r="F92" s="168">
        <f>F93</f>
        <v>3583.706</v>
      </c>
    </row>
    <row r="93" spans="1:6" ht="25.5">
      <c r="A93" s="93" t="s">
        <v>581</v>
      </c>
      <c r="B93" s="69" t="s">
        <v>302</v>
      </c>
      <c r="C93" s="69" t="s">
        <v>305</v>
      </c>
      <c r="D93" s="69" t="s">
        <v>574</v>
      </c>
      <c r="E93" s="69" t="s">
        <v>621</v>
      </c>
      <c r="F93" s="168">
        <v>3583.706</v>
      </c>
    </row>
    <row r="94" spans="1:6" ht="14.25" customHeight="1">
      <c r="A94" s="93" t="s">
        <v>412</v>
      </c>
      <c r="B94" s="69" t="s">
        <v>302</v>
      </c>
      <c r="C94" s="69" t="s">
        <v>305</v>
      </c>
      <c r="D94" s="69" t="s">
        <v>413</v>
      </c>
      <c r="E94" s="69"/>
      <c r="F94" s="168">
        <f>F95</f>
        <v>67.179</v>
      </c>
    </row>
    <row r="95" spans="1:6" s="11" customFormat="1" ht="38.25">
      <c r="A95" s="93" t="s">
        <v>661</v>
      </c>
      <c r="B95" s="69" t="s">
        <v>302</v>
      </c>
      <c r="C95" s="69" t="s">
        <v>305</v>
      </c>
      <c r="D95" s="69" t="s">
        <v>413</v>
      </c>
      <c r="E95" s="69" t="s">
        <v>662</v>
      </c>
      <c r="F95" s="168">
        <v>67.179</v>
      </c>
    </row>
    <row r="96" spans="1:6" ht="12.75">
      <c r="A96" s="93" t="s">
        <v>386</v>
      </c>
      <c r="B96" s="69" t="s">
        <v>302</v>
      </c>
      <c r="C96" s="69" t="s">
        <v>305</v>
      </c>
      <c r="D96" s="69" t="s">
        <v>413</v>
      </c>
      <c r="E96" s="69" t="s">
        <v>388</v>
      </c>
      <c r="F96" s="168"/>
    </row>
    <row r="97" spans="1:6" ht="12.75">
      <c r="A97" s="93" t="s">
        <v>236</v>
      </c>
      <c r="B97" s="69" t="s">
        <v>302</v>
      </c>
      <c r="C97" s="69" t="s">
        <v>311</v>
      </c>
      <c r="D97" s="69"/>
      <c r="E97" s="69"/>
      <c r="F97" s="168">
        <f>F98</f>
        <v>614.992</v>
      </c>
    </row>
    <row r="98" spans="1:6" ht="15" customHeight="1">
      <c r="A98" s="93" t="s">
        <v>245</v>
      </c>
      <c r="B98" s="69" t="s">
        <v>302</v>
      </c>
      <c r="C98" s="69" t="s">
        <v>311</v>
      </c>
      <c r="D98" s="69" t="s">
        <v>312</v>
      </c>
      <c r="E98" s="69"/>
      <c r="F98" s="168">
        <f>F99</f>
        <v>614.992</v>
      </c>
    </row>
    <row r="99" spans="1:6" ht="14.25" customHeight="1">
      <c r="A99" s="93" t="s">
        <v>313</v>
      </c>
      <c r="B99" s="69" t="s">
        <v>302</v>
      </c>
      <c r="C99" s="69" t="s">
        <v>311</v>
      </c>
      <c r="D99" s="69" t="s">
        <v>312</v>
      </c>
      <c r="E99" s="69" t="s">
        <v>314</v>
      </c>
      <c r="F99" s="168">
        <v>614.992</v>
      </c>
    </row>
    <row r="100" spans="1:6" ht="12.75">
      <c r="A100" s="93" t="s">
        <v>315</v>
      </c>
      <c r="B100" s="69" t="s">
        <v>302</v>
      </c>
      <c r="C100" s="69" t="s">
        <v>229</v>
      </c>
      <c r="D100" s="69"/>
      <c r="E100" s="69"/>
      <c r="F100" s="168">
        <f>F101+F103+F105</f>
        <v>822.823</v>
      </c>
    </row>
    <row r="101" spans="1:6" ht="25.5">
      <c r="A101" s="93" t="s">
        <v>316</v>
      </c>
      <c r="B101" s="69" t="s">
        <v>302</v>
      </c>
      <c r="C101" s="69" t="s">
        <v>229</v>
      </c>
      <c r="D101" s="69" t="s">
        <v>317</v>
      </c>
      <c r="E101" s="69"/>
      <c r="F101" s="168">
        <f>F102</f>
        <v>51.663</v>
      </c>
    </row>
    <row r="102" spans="1:6" ht="12.75">
      <c r="A102" s="93" t="s">
        <v>400</v>
      </c>
      <c r="B102" s="69" t="s">
        <v>302</v>
      </c>
      <c r="C102" s="69" t="s">
        <v>229</v>
      </c>
      <c r="D102" s="69" t="s">
        <v>317</v>
      </c>
      <c r="E102" s="69" t="s">
        <v>304</v>
      </c>
      <c r="F102" s="168">
        <v>51.663</v>
      </c>
    </row>
    <row r="103" spans="1:6" ht="25.5">
      <c r="A103" s="93" t="s">
        <v>323</v>
      </c>
      <c r="B103" s="69" t="s">
        <v>302</v>
      </c>
      <c r="C103" s="69" t="s">
        <v>229</v>
      </c>
      <c r="D103" s="69" t="s">
        <v>324</v>
      </c>
      <c r="E103" s="69"/>
      <c r="F103" s="168">
        <f>F104</f>
        <v>687.694</v>
      </c>
    </row>
    <row r="104" spans="1:6" ht="12.75">
      <c r="A104" s="93" t="s">
        <v>325</v>
      </c>
      <c r="B104" s="69" t="s">
        <v>302</v>
      </c>
      <c r="C104" s="69" t="s">
        <v>229</v>
      </c>
      <c r="D104" s="69" t="s">
        <v>324</v>
      </c>
      <c r="E104" s="69" t="s">
        <v>326</v>
      </c>
      <c r="F104" s="168">
        <v>687.694</v>
      </c>
    </row>
    <row r="105" spans="1:6" ht="12.75">
      <c r="A105" s="93" t="s">
        <v>33</v>
      </c>
      <c r="B105" s="69" t="s">
        <v>302</v>
      </c>
      <c r="C105" s="69" t="s">
        <v>229</v>
      </c>
      <c r="D105" s="69" t="s">
        <v>34</v>
      </c>
      <c r="E105" s="69"/>
      <c r="F105" s="168">
        <f>F106</f>
        <v>83.466</v>
      </c>
    </row>
    <row r="106" spans="1:6" ht="12.75">
      <c r="A106" s="93" t="s">
        <v>389</v>
      </c>
      <c r="B106" s="69" t="s">
        <v>302</v>
      </c>
      <c r="C106" s="69" t="s">
        <v>229</v>
      </c>
      <c r="D106" s="69" t="s">
        <v>34</v>
      </c>
      <c r="E106" s="69" t="s">
        <v>326</v>
      </c>
      <c r="F106" s="168">
        <v>83.466</v>
      </c>
    </row>
    <row r="107" spans="1:6" ht="12.75">
      <c r="A107" s="93" t="s">
        <v>328</v>
      </c>
      <c r="B107" s="69" t="s">
        <v>302</v>
      </c>
      <c r="C107" s="69" t="s">
        <v>329</v>
      </c>
      <c r="D107" s="69"/>
      <c r="E107" s="69"/>
      <c r="F107" s="168">
        <f>F108+F110+F112+F114+F116</f>
        <v>8973.389000000001</v>
      </c>
    </row>
    <row r="108" spans="1:6" ht="25.5">
      <c r="A108" s="93" t="s">
        <v>330</v>
      </c>
      <c r="B108" s="69" t="s">
        <v>302</v>
      </c>
      <c r="C108" s="69" t="s">
        <v>329</v>
      </c>
      <c r="D108" s="69" t="s">
        <v>331</v>
      </c>
      <c r="E108" s="69"/>
      <c r="F108" s="168">
        <f>F109</f>
        <v>1116.467</v>
      </c>
    </row>
    <row r="109" spans="1:6" ht="25.5">
      <c r="A109" s="93" t="s">
        <v>371</v>
      </c>
      <c r="B109" s="69" t="s">
        <v>302</v>
      </c>
      <c r="C109" s="69" t="s">
        <v>329</v>
      </c>
      <c r="D109" s="69" t="s">
        <v>331</v>
      </c>
      <c r="E109" s="69" t="s">
        <v>372</v>
      </c>
      <c r="F109" s="168">
        <v>1116.467</v>
      </c>
    </row>
    <row r="110" spans="1:6" ht="12.75">
      <c r="A110" s="93" t="s">
        <v>332</v>
      </c>
      <c r="B110" s="69" t="s">
        <v>302</v>
      </c>
      <c r="C110" s="69" t="s">
        <v>329</v>
      </c>
      <c r="D110" s="69" t="s">
        <v>333</v>
      </c>
      <c r="E110" s="69"/>
      <c r="F110" s="168">
        <f>F111</f>
        <v>10.419</v>
      </c>
    </row>
    <row r="111" spans="1:6" ht="12.75">
      <c r="A111" s="93" t="s">
        <v>400</v>
      </c>
      <c r="B111" s="69" t="s">
        <v>302</v>
      </c>
      <c r="C111" s="69" t="s">
        <v>329</v>
      </c>
      <c r="D111" s="69" t="s">
        <v>333</v>
      </c>
      <c r="E111" s="69" t="s">
        <v>304</v>
      </c>
      <c r="F111" s="168">
        <v>10.419</v>
      </c>
    </row>
    <row r="112" spans="1:6" ht="54" customHeight="1">
      <c r="A112" s="93" t="s">
        <v>175</v>
      </c>
      <c r="B112" s="69" t="s">
        <v>302</v>
      </c>
      <c r="C112" s="69" t="s">
        <v>329</v>
      </c>
      <c r="D112" s="69" t="s">
        <v>334</v>
      </c>
      <c r="E112" s="69"/>
      <c r="F112" s="168">
        <f>F113</f>
        <v>7390.107</v>
      </c>
    </row>
    <row r="113" spans="1:6" ht="25.5">
      <c r="A113" s="93" t="s">
        <v>371</v>
      </c>
      <c r="B113" s="69" t="s">
        <v>302</v>
      </c>
      <c r="C113" s="69" t="s">
        <v>329</v>
      </c>
      <c r="D113" s="69" t="s">
        <v>334</v>
      </c>
      <c r="E113" s="69" t="s">
        <v>372</v>
      </c>
      <c r="F113" s="168">
        <v>7390.107</v>
      </c>
    </row>
    <row r="114" spans="1:6" ht="12.75">
      <c r="A114" s="93" t="s">
        <v>33</v>
      </c>
      <c r="B114" s="69" t="s">
        <v>302</v>
      </c>
      <c r="C114" s="69" t="s">
        <v>329</v>
      </c>
      <c r="D114" s="69" t="s">
        <v>34</v>
      </c>
      <c r="E114" s="69"/>
      <c r="F114" s="168">
        <f>F115</f>
        <v>429.26</v>
      </c>
    </row>
    <row r="115" spans="1:6" ht="25.5">
      <c r="A115" s="93" t="s">
        <v>151</v>
      </c>
      <c r="B115" s="69" t="s">
        <v>302</v>
      </c>
      <c r="C115" s="69" t="s">
        <v>329</v>
      </c>
      <c r="D115" s="69" t="s">
        <v>34</v>
      </c>
      <c r="E115" s="69" t="s">
        <v>152</v>
      </c>
      <c r="F115" s="168">
        <v>429.26</v>
      </c>
    </row>
    <row r="116" spans="1:6" ht="12" customHeight="1">
      <c r="A116" s="93" t="s">
        <v>390</v>
      </c>
      <c r="B116" s="69" t="s">
        <v>302</v>
      </c>
      <c r="C116" s="69" t="s">
        <v>329</v>
      </c>
      <c r="D116" s="69" t="s">
        <v>391</v>
      </c>
      <c r="E116" s="69"/>
      <c r="F116" s="168">
        <f>F118</f>
        <v>27.136</v>
      </c>
    </row>
    <row r="117" spans="1:6" ht="12.75" hidden="1">
      <c r="A117" s="93" t="s">
        <v>39</v>
      </c>
      <c r="B117" s="69" t="s">
        <v>302</v>
      </c>
      <c r="C117" s="69" t="s">
        <v>329</v>
      </c>
      <c r="D117" s="69" t="s">
        <v>391</v>
      </c>
      <c r="E117" s="69" t="s">
        <v>40</v>
      </c>
      <c r="F117" s="168"/>
    </row>
    <row r="118" spans="1:6" ht="12.75">
      <c r="A118" s="93" t="s">
        <v>400</v>
      </c>
      <c r="B118" s="69" t="s">
        <v>302</v>
      </c>
      <c r="C118" s="69" t="s">
        <v>329</v>
      </c>
      <c r="D118" s="69" t="s">
        <v>391</v>
      </c>
      <c r="E118" s="69" t="s">
        <v>304</v>
      </c>
      <c r="F118" s="168">
        <v>27.136</v>
      </c>
    </row>
    <row r="119" spans="1:6" s="11" customFormat="1" ht="25.5">
      <c r="A119" s="81" t="s">
        <v>527</v>
      </c>
      <c r="B119" s="72" t="s">
        <v>336</v>
      </c>
      <c r="C119" s="72"/>
      <c r="D119" s="72"/>
      <c r="E119" s="72"/>
      <c r="F119" s="170">
        <f>F120+F132+F135+F138</f>
        <v>19022.531</v>
      </c>
    </row>
    <row r="120" spans="1:6" ht="11.25" customHeight="1">
      <c r="A120" s="93" t="s">
        <v>337</v>
      </c>
      <c r="B120" s="69" t="s">
        <v>336</v>
      </c>
      <c r="C120" s="69" t="s">
        <v>338</v>
      </c>
      <c r="D120" s="69"/>
      <c r="E120" s="69"/>
      <c r="F120" s="168">
        <f>F123+F125+F127+F129</f>
        <v>16491.675</v>
      </c>
    </row>
    <row r="121" spans="1:6" ht="12.75" hidden="1">
      <c r="A121" s="93" t="s">
        <v>35</v>
      </c>
      <c r="B121" s="69" t="s">
        <v>336</v>
      </c>
      <c r="C121" s="69" t="s">
        <v>338</v>
      </c>
      <c r="D121" s="69" t="s">
        <v>36</v>
      </c>
      <c r="E121" s="69"/>
      <c r="F121" s="168"/>
    </row>
    <row r="122" spans="1:6" ht="25.5" hidden="1">
      <c r="A122" s="93" t="s">
        <v>37</v>
      </c>
      <c r="B122" s="69" t="s">
        <v>336</v>
      </c>
      <c r="C122" s="69" t="s">
        <v>338</v>
      </c>
      <c r="D122" s="69" t="s">
        <v>36</v>
      </c>
      <c r="E122" s="69" t="s">
        <v>38</v>
      </c>
      <c r="F122" s="168"/>
    </row>
    <row r="123" spans="1:6" ht="25.5">
      <c r="A123" s="93" t="s">
        <v>339</v>
      </c>
      <c r="B123" s="69" t="s">
        <v>336</v>
      </c>
      <c r="C123" s="69" t="s">
        <v>338</v>
      </c>
      <c r="D123" s="69" t="s">
        <v>340</v>
      </c>
      <c r="E123" s="69"/>
      <c r="F123" s="168">
        <f>F124</f>
        <v>9479.567</v>
      </c>
    </row>
    <row r="124" spans="1:6" ht="25.5">
      <c r="A124" s="93" t="s">
        <v>371</v>
      </c>
      <c r="B124" s="69" t="s">
        <v>336</v>
      </c>
      <c r="C124" s="69" t="s">
        <v>338</v>
      </c>
      <c r="D124" s="76" t="s">
        <v>340</v>
      </c>
      <c r="E124" s="69" t="s">
        <v>372</v>
      </c>
      <c r="F124" s="168">
        <v>9479.567</v>
      </c>
    </row>
    <row r="125" spans="1:6" ht="12.75">
      <c r="A125" s="93" t="s">
        <v>243</v>
      </c>
      <c r="B125" s="69" t="s">
        <v>336</v>
      </c>
      <c r="C125" s="69" t="s">
        <v>338</v>
      </c>
      <c r="D125" s="69" t="s">
        <v>343</v>
      </c>
      <c r="E125" s="69"/>
      <c r="F125" s="168">
        <f>F126</f>
        <v>890.923</v>
      </c>
    </row>
    <row r="126" spans="1:6" ht="25.5">
      <c r="A126" s="93" t="s">
        <v>371</v>
      </c>
      <c r="B126" s="69" t="s">
        <v>336</v>
      </c>
      <c r="C126" s="69" t="s">
        <v>338</v>
      </c>
      <c r="D126" s="76" t="s">
        <v>343</v>
      </c>
      <c r="E126" s="69" t="s">
        <v>372</v>
      </c>
      <c r="F126" s="168">
        <v>890.923</v>
      </c>
    </row>
    <row r="127" spans="1:6" ht="12.75">
      <c r="A127" s="93" t="s">
        <v>237</v>
      </c>
      <c r="B127" s="69" t="s">
        <v>336</v>
      </c>
      <c r="C127" s="69" t="s">
        <v>338</v>
      </c>
      <c r="D127" s="69" t="s">
        <v>344</v>
      </c>
      <c r="E127" s="69"/>
      <c r="F127" s="168">
        <f>F128</f>
        <v>5569.322</v>
      </c>
    </row>
    <row r="128" spans="1:6" ht="25.5">
      <c r="A128" s="93" t="s">
        <v>371</v>
      </c>
      <c r="B128" s="69" t="s">
        <v>336</v>
      </c>
      <c r="C128" s="69" t="s">
        <v>338</v>
      </c>
      <c r="D128" s="69" t="s">
        <v>344</v>
      </c>
      <c r="E128" s="69" t="s">
        <v>372</v>
      </c>
      <c r="F128" s="168">
        <v>5569.322</v>
      </c>
    </row>
    <row r="129" spans="1:6" ht="12.75">
      <c r="A129" s="93" t="s">
        <v>33</v>
      </c>
      <c r="B129" s="69" t="s">
        <v>336</v>
      </c>
      <c r="C129" s="69" t="s">
        <v>338</v>
      </c>
      <c r="D129" s="69" t="s">
        <v>34</v>
      </c>
      <c r="E129" s="69"/>
      <c r="F129" s="168">
        <f>F130+F131</f>
        <v>551.863</v>
      </c>
    </row>
    <row r="130" spans="1:6" ht="12.75">
      <c r="A130" s="93" t="s">
        <v>39</v>
      </c>
      <c r="B130" s="69" t="s">
        <v>336</v>
      </c>
      <c r="C130" s="69" t="s">
        <v>338</v>
      </c>
      <c r="D130" s="69" t="s">
        <v>34</v>
      </c>
      <c r="E130" s="69" t="s">
        <v>40</v>
      </c>
      <c r="F130" s="168">
        <v>450</v>
      </c>
    </row>
    <row r="131" spans="1:6" ht="38.25">
      <c r="A131" s="93" t="s">
        <v>341</v>
      </c>
      <c r="B131" s="69" t="s">
        <v>336</v>
      </c>
      <c r="C131" s="69" t="s">
        <v>338</v>
      </c>
      <c r="D131" s="69" t="s">
        <v>34</v>
      </c>
      <c r="E131" s="69" t="s">
        <v>342</v>
      </c>
      <c r="F131" s="168">
        <v>101.863</v>
      </c>
    </row>
    <row r="132" spans="1:6" ht="12.75">
      <c r="A132" s="93" t="s">
        <v>238</v>
      </c>
      <c r="B132" s="69" t="s">
        <v>336</v>
      </c>
      <c r="C132" s="69" t="s">
        <v>345</v>
      </c>
      <c r="D132" s="69"/>
      <c r="E132" s="69"/>
      <c r="F132" s="168">
        <f>F133</f>
        <v>275.913</v>
      </c>
    </row>
    <row r="133" spans="1:6" ht="12.75">
      <c r="A133" s="93" t="s">
        <v>453</v>
      </c>
      <c r="B133" s="69" t="s">
        <v>336</v>
      </c>
      <c r="C133" s="69" t="s">
        <v>345</v>
      </c>
      <c r="D133" s="69" t="s">
        <v>454</v>
      </c>
      <c r="E133" s="69"/>
      <c r="F133" s="168">
        <f>F134</f>
        <v>275.913</v>
      </c>
    </row>
    <row r="134" spans="1:6" ht="38.25">
      <c r="A134" s="93" t="s">
        <v>341</v>
      </c>
      <c r="B134" s="69" t="s">
        <v>336</v>
      </c>
      <c r="C134" s="69" t="s">
        <v>345</v>
      </c>
      <c r="D134" s="69" t="s">
        <v>454</v>
      </c>
      <c r="E134" s="69" t="s">
        <v>342</v>
      </c>
      <c r="F134" s="168">
        <v>275.913</v>
      </c>
    </row>
    <row r="135" spans="1:6" ht="12.75">
      <c r="A135" s="93" t="s">
        <v>239</v>
      </c>
      <c r="B135" s="69" t="s">
        <v>336</v>
      </c>
      <c r="C135" s="69" t="s">
        <v>348</v>
      </c>
      <c r="D135" s="69"/>
      <c r="E135" s="69"/>
      <c r="F135" s="168">
        <f>F136</f>
        <v>450</v>
      </c>
    </row>
    <row r="136" spans="1:6" ht="25.5">
      <c r="A136" s="93" t="s">
        <v>346</v>
      </c>
      <c r="B136" s="69" t="s">
        <v>336</v>
      </c>
      <c r="C136" s="69" t="s">
        <v>348</v>
      </c>
      <c r="D136" s="69" t="s">
        <v>347</v>
      </c>
      <c r="E136" s="69"/>
      <c r="F136" s="168">
        <f>F137</f>
        <v>450</v>
      </c>
    </row>
    <row r="137" spans="1:6" ht="38.25">
      <c r="A137" s="93" t="s">
        <v>341</v>
      </c>
      <c r="B137" s="69" t="s">
        <v>336</v>
      </c>
      <c r="C137" s="69" t="s">
        <v>348</v>
      </c>
      <c r="D137" s="69" t="s">
        <v>347</v>
      </c>
      <c r="E137" s="69" t="s">
        <v>342</v>
      </c>
      <c r="F137" s="168">
        <v>450</v>
      </c>
    </row>
    <row r="138" spans="1:6" ht="38.25">
      <c r="A138" s="93" t="s">
        <v>393</v>
      </c>
      <c r="B138" s="69" t="s">
        <v>336</v>
      </c>
      <c r="C138" s="69" t="s">
        <v>394</v>
      </c>
      <c r="D138" s="69"/>
      <c r="E138" s="69"/>
      <c r="F138" s="168">
        <f>F139+F141</f>
        <v>1804.943</v>
      </c>
    </row>
    <row r="139" spans="1:6" ht="66.75" customHeight="1">
      <c r="A139" s="93" t="s">
        <v>401</v>
      </c>
      <c r="B139" s="69" t="s">
        <v>336</v>
      </c>
      <c r="C139" s="69" t="s">
        <v>394</v>
      </c>
      <c r="D139" s="69" t="s">
        <v>334</v>
      </c>
      <c r="E139" s="69"/>
      <c r="F139" s="168">
        <f>F140</f>
        <v>1798.743</v>
      </c>
    </row>
    <row r="140" spans="1:6" ht="25.5">
      <c r="A140" s="93" t="s">
        <v>371</v>
      </c>
      <c r="B140" s="69" t="s">
        <v>336</v>
      </c>
      <c r="C140" s="69" t="s">
        <v>394</v>
      </c>
      <c r="D140" s="69" t="s">
        <v>334</v>
      </c>
      <c r="E140" s="69" t="s">
        <v>372</v>
      </c>
      <c r="F140" s="168">
        <v>1798.743</v>
      </c>
    </row>
    <row r="141" spans="1:6" s="11" customFormat="1" ht="25.5">
      <c r="A141" s="93" t="s">
        <v>390</v>
      </c>
      <c r="B141" s="69" t="s">
        <v>336</v>
      </c>
      <c r="C141" s="69" t="s">
        <v>394</v>
      </c>
      <c r="D141" s="69" t="s">
        <v>391</v>
      </c>
      <c r="E141" s="69"/>
      <c r="F141" s="168">
        <f>F142</f>
        <v>6.2</v>
      </c>
    </row>
    <row r="142" spans="1:6" ht="38.25">
      <c r="A142" s="93" t="s">
        <v>341</v>
      </c>
      <c r="B142" s="69" t="s">
        <v>336</v>
      </c>
      <c r="C142" s="69" t="s">
        <v>394</v>
      </c>
      <c r="D142" s="69" t="s">
        <v>391</v>
      </c>
      <c r="E142" s="69" t="s">
        <v>342</v>
      </c>
      <c r="F142" s="168">
        <v>6.2</v>
      </c>
    </row>
    <row r="143" spans="1:6" ht="12.75">
      <c r="A143" s="81" t="s">
        <v>470</v>
      </c>
      <c r="B143" s="72" t="s">
        <v>349</v>
      </c>
      <c r="C143" s="72"/>
      <c r="D143" s="72"/>
      <c r="E143" s="72"/>
      <c r="F143" s="170">
        <f>F144+F156+F159</f>
        <v>28308.414</v>
      </c>
    </row>
    <row r="144" spans="1:6" ht="12.75">
      <c r="A144" s="93" t="s">
        <v>240</v>
      </c>
      <c r="B144" s="69" t="s">
        <v>349</v>
      </c>
      <c r="C144" s="69" t="s">
        <v>350</v>
      </c>
      <c r="D144" s="69"/>
      <c r="E144" s="69"/>
      <c r="F144" s="168">
        <f>F145+F147+F149+F151</f>
        <v>26525.624</v>
      </c>
    </row>
    <row r="145" spans="1:6" ht="12.75">
      <c r="A145" s="93" t="s">
        <v>35</v>
      </c>
      <c r="B145" s="69" t="s">
        <v>349</v>
      </c>
      <c r="C145" s="69" t="s">
        <v>350</v>
      </c>
      <c r="D145" s="69" t="s">
        <v>36</v>
      </c>
      <c r="E145" s="72"/>
      <c r="F145" s="168">
        <f>F146</f>
        <v>1567.135</v>
      </c>
    </row>
    <row r="146" spans="1:6" ht="25.5">
      <c r="A146" s="93" t="s">
        <v>37</v>
      </c>
      <c r="B146" s="69" t="s">
        <v>349</v>
      </c>
      <c r="C146" s="69" t="s">
        <v>350</v>
      </c>
      <c r="D146" s="69" t="s">
        <v>36</v>
      </c>
      <c r="E146" s="69" t="s">
        <v>38</v>
      </c>
      <c r="F146" s="168">
        <v>1567.135</v>
      </c>
    </row>
    <row r="147" spans="1:6" ht="25.5">
      <c r="A147" s="93" t="s">
        <v>351</v>
      </c>
      <c r="B147" s="69" t="s">
        <v>349</v>
      </c>
      <c r="C147" s="69" t="s">
        <v>350</v>
      </c>
      <c r="D147" s="69" t="s">
        <v>352</v>
      </c>
      <c r="E147" s="69"/>
      <c r="F147" s="168">
        <f>F148</f>
        <v>19937.79</v>
      </c>
    </row>
    <row r="148" spans="1:6" ht="25.5">
      <c r="A148" s="93" t="s">
        <v>371</v>
      </c>
      <c r="B148" s="69" t="s">
        <v>349</v>
      </c>
      <c r="C148" s="69" t="s">
        <v>350</v>
      </c>
      <c r="D148" s="69" t="s">
        <v>352</v>
      </c>
      <c r="E148" s="69" t="s">
        <v>372</v>
      </c>
      <c r="F148" s="168">
        <v>19937.79</v>
      </c>
    </row>
    <row r="149" spans="1:6" ht="12.75">
      <c r="A149" s="93" t="s">
        <v>241</v>
      </c>
      <c r="B149" s="69" t="s">
        <v>349</v>
      </c>
      <c r="C149" s="69" t="s">
        <v>350</v>
      </c>
      <c r="D149" s="69" t="s">
        <v>360</v>
      </c>
      <c r="E149" s="69"/>
      <c r="F149" s="168">
        <f>F150</f>
        <v>2541.55</v>
      </c>
    </row>
    <row r="150" spans="1:6" ht="25.5">
      <c r="A150" s="93" t="s">
        <v>371</v>
      </c>
      <c r="B150" s="69" t="s">
        <v>349</v>
      </c>
      <c r="C150" s="69" t="s">
        <v>350</v>
      </c>
      <c r="D150" s="69" t="s">
        <v>360</v>
      </c>
      <c r="E150" s="69" t="s">
        <v>372</v>
      </c>
      <c r="F150" s="168">
        <v>2541.55</v>
      </c>
    </row>
    <row r="151" spans="1:6" ht="14.25" customHeight="1">
      <c r="A151" s="93" t="s">
        <v>412</v>
      </c>
      <c r="B151" s="69" t="s">
        <v>349</v>
      </c>
      <c r="C151" s="69" t="s">
        <v>350</v>
      </c>
      <c r="D151" s="69" t="s">
        <v>413</v>
      </c>
      <c r="E151" s="69"/>
      <c r="F151" s="168">
        <f>F152</f>
        <v>2479.149</v>
      </c>
    </row>
    <row r="152" spans="1:6" ht="54.75" customHeight="1">
      <c r="A152" s="93" t="s">
        <v>31</v>
      </c>
      <c r="B152" s="69" t="s">
        <v>349</v>
      </c>
      <c r="C152" s="69" t="s">
        <v>350</v>
      </c>
      <c r="D152" s="69" t="s">
        <v>413</v>
      </c>
      <c r="E152" s="69" t="s">
        <v>32</v>
      </c>
      <c r="F152" s="168">
        <v>2479.149</v>
      </c>
    </row>
    <row r="153" spans="1:6" ht="12.75" hidden="1">
      <c r="A153" s="93" t="s">
        <v>33</v>
      </c>
      <c r="B153" s="69" t="s">
        <v>349</v>
      </c>
      <c r="C153" s="69" t="s">
        <v>350</v>
      </c>
      <c r="D153" s="69" t="s">
        <v>34</v>
      </c>
      <c r="E153" s="69"/>
      <c r="F153" s="168"/>
    </row>
    <row r="154" spans="1:6" ht="12.75" hidden="1">
      <c r="A154" s="93" t="s">
        <v>39</v>
      </c>
      <c r="B154" s="69" t="s">
        <v>349</v>
      </c>
      <c r="C154" s="69" t="s">
        <v>350</v>
      </c>
      <c r="D154" s="69" t="s">
        <v>34</v>
      </c>
      <c r="E154" s="69" t="s">
        <v>40</v>
      </c>
      <c r="F154" s="168"/>
    </row>
    <row r="155" spans="1:6" ht="25.5" hidden="1">
      <c r="A155" s="93" t="s">
        <v>358</v>
      </c>
      <c r="B155" s="69" t="s">
        <v>349</v>
      </c>
      <c r="C155" s="69" t="s">
        <v>350</v>
      </c>
      <c r="D155" s="69" t="s">
        <v>34</v>
      </c>
      <c r="E155" s="69" t="s">
        <v>359</v>
      </c>
      <c r="F155" s="168"/>
    </row>
    <row r="156" spans="1:6" ht="12.75">
      <c r="A156" s="93" t="s">
        <v>361</v>
      </c>
      <c r="B156" s="69" t="s">
        <v>349</v>
      </c>
      <c r="C156" s="69" t="s">
        <v>251</v>
      </c>
      <c r="D156" s="69"/>
      <c r="E156" s="69"/>
      <c r="F156" s="168">
        <f>F157</f>
        <v>230.999</v>
      </c>
    </row>
    <row r="157" spans="1:6" ht="25.5">
      <c r="A157" s="93" t="s">
        <v>362</v>
      </c>
      <c r="B157" s="69" t="s">
        <v>349</v>
      </c>
      <c r="C157" s="69" t="s">
        <v>251</v>
      </c>
      <c r="D157" s="69" t="s">
        <v>363</v>
      </c>
      <c r="E157" s="69"/>
      <c r="F157" s="168">
        <f>F158</f>
        <v>230.999</v>
      </c>
    </row>
    <row r="158" spans="1:6" ht="25.5">
      <c r="A158" s="93" t="s">
        <v>364</v>
      </c>
      <c r="B158" s="69" t="s">
        <v>349</v>
      </c>
      <c r="C158" s="69" t="s">
        <v>251</v>
      </c>
      <c r="D158" s="69" t="s">
        <v>363</v>
      </c>
      <c r="E158" s="69" t="s">
        <v>359</v>
      </c>
      <c r="F158" s="168">
        <v>230.999</v>
      </c>
    </row>
    <row r="159" spans="1:6" ht="25.5">
      <c r="A159" s="93" t="s">
        <v>395</v>
      </c>
      <c r="B159" s="69" t="s">
        <v>349</v>
      </c>
      <c r="C159" s="69" t="s">
        <v>396</v>
      </c>
      <c r="D159" s="69"/>
      <c r="E159" s="69"/>
      <c r="F159" s="168">
        <f>F160+F162</f>
        <v>1551.791</v>
      </c>
    </row>
    <row r="160" spans="1:6" ht="65.25" customHeight="1">
      <c r="A160" s="93" t="s">
        <v>401</v>
      </c>
      <c r="B160" s="69" t="s">
        <v>349</v>
      </c>
      <c r="C160" s="69" t="s">
        <v>396</v>
      </c>
      <c r="D160" s="69" t="s">
        <v>334</v>
      </c>
      <c r="E160" s="69"/>
      <c r="F160" s="168">
        <f>F161</f>
        <v>1499.791</v>
      </c>
    </row>
    <row r="161" spans="1:6" ht="25.5">
      <c r="A161" s="93" t="s">
        <v>371</v>
      </c>
      <c r="B161" s="69" t="s">
        <v>349</v>
      </c>
      <c r="C161" s="69" t="s">
        <v>396</v>
      </c>
      <c r="D161" s="69" t="s">
        <v>334</v>
      </c>
      <c r="E161" s="69" t="s">
        <v>372</v>
      </c>
      <c r="F161" s="168">
        <v>1499.791</v>
      </c>
    </row>
    <row r="162" spans="1:6" ht="25.5">
      <c r="A162" s="93" t="s">
        <v>390</v>
      </c>
      <c r="B162" s="69" t="s">
        <v>349</v>
      </c>
      <c r="C162" s="69" t="s">
        <v>396</v>
      </c>
      <c r="D162" s="69" t="s">
        <v>391</v>
      </c>
      <c r="E162" s="69"/>
      <c r="F162" s="168">
        <f>F164</f>
        <v>52</v>
      </c>
    </row>
    <row r="163" spans="1:6" ht="12.75">
      <c r="A163" s="93" t="s">
        <v>39</v>
      </c>
      <c r="B163" s="69" t="s">
        <v>349</v>
      </c>
      <c r="C163" s="69" t="s">
        <v>396</v>
      </c>
      <c r="D163" s="69" t="s">
        <v>391</v>
      </c>
      <c r="E163" s="69" t="s">
        <v>40</v>
      </c>
      <c r="F163" s="168"/>
    </row>
    <row r="164" spans="1:6" ht="25.5">
      <c r="A164" s="93" t="s">
        <v>358</v>
      </c>
      <c r="B164" s="69" t="s">
        <v>349</v>
      </c>
      <c r="C164" s="69" t="s">
        <v>396</v>
      </c>
      <c r="D164" s="69" t="s">
        <v>391</v>
      </c>
      <c r="E164" s="69" t="s">
        <v>359</v>
      </c>
      <c r="F164" s="168">
        <v>52</v>
      </c>
    </row>
    <row r="165" spans="1:6" ht="12.75">
      <c r="A165" s="81" t="s">
        <v>471</v>
      </c>
      <c r="B165" s="72" t="s">
        <v>365</v>
      </c>
      <c r="C165" s="72"/>
      <c r="D165" s="72"/>
      <c r="E165" s="72"/>
      <c r="F165" s="170">
        <f>F166+F169+F174+F188+F191</f>
        <v>36623.307</v>
      </c>
    </row>
    <row r="166" spans="1:6" ht="12.75">
      <c r="A166" s="93" t="s">
        <v>373</v>
      </c>
      <c r="B166" s="69" t="s">
        <v>365</v>
      </c>
      <c r="C166" s="69" t="s">
        <v>374</v>
      </c>
      <c r="D166" s="69"/>
      <c r="E166" s="69"/>
      <c r="F166" s="168">
        <f>F167</f>
        <v>468.49</v>
      </c>
    </row>
    <row r="167" spans="1:6" ht="12.75">
      <c r="A167" s="93" t="s">
        <v>449</v>
      </c>
      <c r="B167" s="69" t="s">
        <v>365</v>
      </c>
      <c r="C167" s="69" t="s">
        <v>374</v>
      </c>
      <c r="D167" s="69" t="s">
        <v>450</v>
      </c>
      <c r="E167" s="69"/>
      <c r="F167" s="168">
        <f>F168</f>
        <v>468.49</v>
      </c>
    </row>
    <row r="168" spans="1:6" ht="38.25">
      <c r="A168" s="93" t="s">
        <v>451</v>
      </c>
      <c r="B168" s="69" t="s">
        <v>365</v>
      </c>
      <c r="C168" s="69" t="s">
        <v>374</v>
      </c>
      <c r="D168" s="69" t="s">
        <v>450</v>
      </c>
      <c r="E168" s="69" t="s">
        <v>452</v>
      </c>
      <c r="F168" s="168">
        <v>468.49</v>
      </c>
    </row>
    <row r="169" spans="1:6" ht="12" customHeight="1">
      <c r="A169" s="93" t="s">
        <v>460</v>
      </c>
      <c r="B169" s="69" t="s">
        <v>365</v>
      </c>
      <c r="C169" s="69" t="s">
        <v>461</v>
      </c>
      <c r="D169" s="69"/>
      <c r="E169" s="69"/>
      <c r="F169" s="168">
        <f>F172</f>
        <v>13441.938</v>
      </c>
    </row>
    <row r="170" spans="1:6" ht="76.5" hidden="1">
      <c r="A170" s="93" t="s">
        <v>118</v>
      </c>
      <c r="B170" s="69" t="s">
        <v>365</v>
      </c>
      <c r="C170" s="69" t="s">
        <v>461</v>
      </c>
      <c r="D170" s="69" t="s">
        <v>334</v>
      </c>
      <c r="E170" s="69"/>
      <c r="F170" s="168"/>
    </row>
    <row r="171" spans="1:6" ht="25.5" hidden="1">
      <c r="A171" s="93" t="s">
        <v>371</v>
      </c>
      <c r="B171" s="69" t="s">
        <v>365</v>
      </c>
      <c r="C171" s="69" t="s">
        <v>461</v>
      </c>
      <c r="D171" s="69" t="s">
        <v>334</v>
      </c>
      <c r="E171" s="69" t="s">
        <v>372</v>
      </c>
      <c r="F171" s="168"/>
    </row>
    <row r="172" spans="1:6" ht="13.5" customHeight="1">
      <c r="A172" s="93" t="s">
        <v>463</v>
      </c>
      <c r="B172" s="69" t="s">
        <v>365</v>
      </c>
      <c r="C172" s="69" t="s">
        <v>461</v>
      </c>
      <c r="D172" s="69" t="s">
        <v>464</v>
      </c>
      <c r="E172" s="69"/>
      <c r="F172" s="168">
        <f>F173</f>
        <v>13441.938</v>
      </c>
    </row>
    <row r="173" spans="1:6" ht="25.5">
      <c r="A173" s="93" t="s">
        <v>371</v>
      </c>
      <c r="B173" s="69" t="s">
        <v>365</v>
      </c>
      <c r="C173" s="69" t="s">
        <v>461</v>
      </c>
      <c r="D173" s="69" t="s">
        <v>464</v>
      </c>
      <c r="E173" s="69" t="s">
        <v>372</v>
      </c>
      <c r="F173" s="168">
        <v>13441.938</v>
      </c>
    </row>
    <row r="174" spans="1:6" ht="12.75">
      <c r="A174" s="93" t="s">
        <v>366</v>
      </c>
      <c r="B174" s="69" t="s">
        <v>365</v>
      </c>
      <c r="C174" s="69" t="s">
        <v>367</v>
      </c>
      <c r="D174" s="69"/>
      <c r="E174" s="69"/>
      <c r="F174" s="168">
        <f>F175+F177+F179+F181+F183+F185</f>
        <v>18829.054999999997</v>
      </c>
    </row>
    <row r="175" spans="1:6" ht="25.5">
      <c r="A175" s="93" t="s">
        <v>135</v>
      </c>
      <c r="B175" s="69" t="s">
        <v>365</v>
      </c>
      <c r="C175" s="69" t="s">
        <v>367</v>
      </c>
      <c r="D175" s="69" t="s">
        <v>134</v>
      </c>
      <c r="E175" s="69"/>
      <c r="F175" s="168">
        <f>F176</f>
        <v>342.75</v>
      </c>
    </row>
    <row r="176" spans="1:6" ht="25.5">
      <c r="A176" s="93" t="s">
        <v>137</v>
      </c>
      <c r="B176" s="69" t="s">
        <v>365</v>
      </c>
      <c r="C176" s="69" t="s">
        <v>367</v>
      </c>
      <c r="D176" s="69" t="s">
        <v>134</v>
      </c>
      <c r="E176" s="69" t="s">
        <v>138</v>
      </c>
      <c r="F176" s="168">
        <v>342.75</v>
      </c>
    </row>
    <row r="177" spans="1:6" ht="12.75">
      <c r="A177" s="93" t="s">
        <v>368</v>
      </c>
      <c r="B177" s="69" t="s">
        <v>365</v>
      </c>
      <c r="C177" s="69" t="s">
        <v>367</v>
      </c>
      <c r="D177" s="69" t="s">
        <v>369</v>
      </c>
      <c r="E177" s="72"/>
      <c r="F177" s="168">
        <f>F178</f>
        <v>2619.654</v>
      </c>
    </row>
    <row r="178" spans="1:6" ht="12.75">
      <c r="A178" s="93" t="s">
        <v>462</v>
      </c>
      <c r="B178" s="69" t="s">
        <v>365</v>
      </c>
      <c r="C178" s="69" t="s">
        <v>367</v>
      </c>
      <c r="D178" s="69" t="s">
        <v>369</v>
      </c>
      <c r="E178" s="69" t="s">
        <v>252</v>
      </c>
      <c r="F178" s="168">
        <v>2619.654</v>
      </c>
    </row>
    <row r="179" spans="1:6" s="11" customFormat="1" ht="25.5">
      <c r="A179" s="93" t="s">
        <v>398</v>
      </c>
      <c r="B179" s="69" t="s">
        <v>365</v>
      </c>
      <c r="C179" s="69" t="s">
        <v>367</v>
      </c>
      <c r="D179" s="69" t="s">
        <v>399</v>
      </c>
      <c r="E179" s="69"/>
      <c r="F179" s="168">
        <f>F180</f>
        <v>2202.163</v>
      </c>
    </row>
    <row r="180" spans="1:6" ht="12.75">
      <c r="A180" s="93" t="s">
        <v>375</v>
      </c>
      <c r="B180" s="69" t="s">
        <v>365</v>
      </c>
      <c r="C180" s="69" t="s">
        <v>367</v>
      </c>
      <c r="D180" s="69" t="s">
        <v>399</v>
      </c>
      <c r="E180" s="69" t="s">
        <v>376</v>
      </c>
      <c r="F180" s="168">
        <v>2202.163</v>
      </c>
    </row>
    <row r="181" spans="1:6" ht="12.75">
      <c r="A181" s="93" t="s">
        <v>573</v>
      </c>
      <c r="B181" s="69" t="s">
        <v>365</v>
      </c>
      <c r="C181" s="69" t="s">
        <v>367</v>
      </c>
      <c r="D181" s="69" t="s">
        <v>574</v>
      </c>
      <c r="E181" s="69"/>
      <c r="F181" s="168">
        <f>F182</f>
        <v>11665.603</v>
      </c>
    </row>
    <row r="182" spans="1:6" ht="25.5">
      <c r="A182" s="93" t="s">
        <v>414</v>
      </c>
      <c r="B182" s="69" t="s">
        <v>365</v>
      </c>
      <c r="C182" s="69" t="s">
        <v>367</v>
      </c>
      <c r="D182" s="69" t="s">
        <v>574</v>
      </c>
      <c r="E182" s="69" t="s">
        <v>415</v>
      </c>
      <c r="F182" s="168">
        <v>11665.603</v>
      </c>
    </row>
    <row r="183" spans="1:6" ht="15" customHeight="1">
      <c r="A183" s="93" t="s">
        <v>412</v>
      </c>
      <c r="B183" s="69" t="s">
        <v>365</v>
      </c>
      <c r="C183" s="69" t="s">
        <v>367</v>
      </c>
      <c r="D183" s="69" t="s">
        <v>413</v>
      </c>
      <c r="E183" s="69"/>
      <c r="F183" s="168">
        <f>F184</f>
        <v>970.635</v>
      </c>
    </row>
    <row r="184" spans="1:6" ht="63.75">
      <c r="A184" s="93" t="s">
        <v>382</v>
      </c>
      <c r="B184" s="69" t="s">
        <v>365</v>
      </c>
      <c r="C184" s="69" t="s">
        <v>367</v>
      </c>
      <c r="D184" s="69" t="s">
        <v>413</v>
      </c>
      <c r="E184" s="69" t="s">
        <v>383</v>
      </c>
      <c r="F184" s="168">
        <v>970.635</v>
      </c>
    </row>
    <row r="185" spans="1:6" ht="12.75">
      <c r="A185" s="93" t="s">
        <v>33</v>
      </c>
      <c r="B185" s="69" t="s">
        <v>365</v>
      </c>
      <c r="C185" s="69" t="s">
        <v>367</v>
      </c>
      <c r="D185" s="69" t="s">
        <v>34</v>
      </c>
      <c r="E185" s="69"/>
      <c r="F185" s="168">
        <f>F187</f>
        <v>1028.25</v>
      </c>
    </row>
    <row r="186" spans="1:6" ht="0" customHeight="1" hidden="1">
      <c r="A186" s="93" t="s">
        <v>375</v>
      </c>
      <c r="B186" s="69" t="s">
        <v>365</v>
      </c>
      <c r="C186" s="69" t="s">
        <v>367</v>
      </c>
      <c r="D186" s="69" t="s">
        <v>34</v>
      </c>
      <c r="E186" s="69" t="s">
        <v>376</v>
      </c>
      <c r="F186" s="168"/>
    </row>
    <row r="187" spans="1:6" ht="25.5">
      <c r="A187" s="93" t="s">
        <v>139</v>
      </c>
      <c r="B187" s="69" t="s">
        <v>365</v>
      </c>
      <c r="C187" s="69" t="s">
        <v>367</v>
      </c>
      <c r="D187" s="69" t="s">
        <v>34</v>
      </c>
      <c r="E187" s="69" t="s">
        <v>138</v>
      </c>
      <c r="F187" s="168">
        <v>1028.25</v>
      </c>
    </row>
    <row r="188" spans="1:6" ht="13.5" customHeight="1">
      <c r="A188" s="93" t="s">
        <v>380</v>
      </c>
      <c r="B188" s="69" t="s">
        <v>365</v>
      </c>
      <c r="C188" s="69" t="s">
        <v>381</v>
      </c>
      <c r="D188" s="69"/>
      <c r="E188" s="69"/>
      <c r="F188" s="168">
        <f>F189</f>
        <v>3548.462</v>
      </c>
    </row>
    <row r="189" spans="1:6" ht="12.75">
      <c r="A189" s="93" t="s">
        <v>573</v>
      </c>
      <c r="B189" s="69" t="s">
        <v>365</v>
      </c>
      <c r="C189" s="69" t="s">
        <v>381</v>
      </c>
      <c r="D189" s="69" t="s">
        <v>574</v>
      </c>
      <c r="E189" s="69"/>
      <c r="F189" s="168">
        <f>F190</f>
        <v>3548.462</v>
      </c>
    </row>
    <row r="190" spans="1:6" ht="25.5">
      <c r="A190" s="93" t="s">
        <v>397</v>
      </c>
      <c r="B190" s="69" t="s">
        <v>365</v>
      </c>
      <c r="C190" s="69" t="s">
        <v>381</v>
      </c>
      <c r="D190" s="69" t="s">
        <v>574</v>
      </c>
      <c r="E190" s="69" t="s">
        <v>457</v>
      </c>
      <c r="F190" s="168">
        <v>3548.462</v>
      </c>
    </row>
    <row r="191" spans="1:6" ht="12.75">
      <c r="A191" s="93" t="s">
        <v>318</v>
      </c>
      <c r="B191" s="69" t="s">
        <v>365</v>
      </c>
      <c r="C191" s="69" t="s">
        <v>370</v>
      </c>
      <c r="D191" s="69"/>
      <c r="E191" s="69"/>
      <c r="F191" s="168">
        <f>F192</f>
        <v>335.362</v>
      </c>
    </row>
    <row r="192" spans="1:6" ht="25.5">
      <c r="A192" s="93" t="s">
        <v>390</v>
      </c>
      <c r="B192" s="69" t="s">
        <v>365</v>
      </c>
      <c r="C192" s="69" t="s">
        <v>370</v>
      </c>
      <c r="D192" s="69" t="s">
        <v>391</v>
      </c>
      <c r="E192" s="64">
        <f>SUM(E193)</f>
        <v>0</v>
      </c>
      <c r="F192" s="168">
        <f>F193</f>
        <v>335.362</v>
      </c>
    </row>
    <row r="193" spans="1:6" ht="12.75">
      <c r="A193" s="93" t="s">
        <v>375</v>
      </c>
      <c r="B193" s="69" t="s">
        <v>365</v>
      </c>
      <c r="C193" s="69" t="s">
        <v>370</v>
      </c>
      <c r="D193" s="69" t="s">
        <v>391</v>
      </c>
      <c r="E193" s="69" t="s">
        <v>376</v>
      </c>
      <c r="F193" s="168">
        <v>335.362</v>
      </c>
    </row>
    <row r="194" spans="1:6" ht="14.25" customHeight="1">
      <c r="A194" s="81" t="s">
        <v>528</v>
      </c>
      <c r="B194" s="72" t="s">
        <v>198</v>
      </c>
      <c r="C194" s="69"/>
      <c r="D194" s="69"/>
      <c r="E194" s="69"/>
      <c r="F194" s="170">
        <f>F195</f>
        <v>9235.627</v>
      </c>
    </row>
    <row r="195" spans="1:6" ht="12.75">
      <c r="A195" s="93" t="s">
        <v>199</v>
      </c>
      <c r="B195" s="69" t="s">
        <v>198</v>
      </c>
      <c r="C195" s="69" t="s">
        <v>200</v>
      </c>
      <c r="D195" s="69"/>
      <c r="E195" s="69"/>
      <c r="F195" s="168">
        <f>F196+F198+F201</f>
        <v>9235.627</v>
      </c>
    </row>
    <row r="196" spans="1:6" ht="12.75">
      <c r="A196" s="93" t="s">
        <v>0</v>
      </c>
      <c r="B196" s="69" t="s">
        <v>198</v>
      </c>
      <c r="C196" s="69" t="s">
        <v>200</v>
      </c>
      <c r="D196" s="69" t="s">
        <v>1</v>
      </c>
      <c r="E196" s="69"/>
      <c r="F196" s="168">
        <f>F197</f>
        <v>6.474</v>
      </c>
    </row>
    <row r="197" spans="1:6" ht="76.5">
      <c r="A197" s="93" t="s">
        <v>201</v>
      </c>
      <c r="B197" s="69" t="s">
        <v>198</v>
      </c>
      <c r="C197" s="69" t="s">
        <v>200</v>
      </c>
      <c r="D197" s="69" t="s">
        <v>1</v>
      </c>
      <c r="E197" s="69" t="s">
        <v>202</v>
      </c>
      <c r="F197" s="168">
        <v>6.474</v>
      </c>
    </row>
    <row r="198" spans="1:6" ht="15" customHeight="1">
      <c r="A198" s="93" t="s">
        <v>412</v>
      </c>
      <c r="B198" s="69" t="s">
        <v>198</v>
      </c>
      <c r="C198" s="69" t="s">
        <v>200</v>
      </c>
      <c r="D198" s="69" t="s">
        <v>413</v>
      </c>
      <c r="E198" s="69"/>
      <c r="F198" s="168">
        <f>F199+F200</f>
        <v>3837.153</v>
      </c>
    </row>
    <row r="199" spans="1:6" ht="12.75">
      <c r="A199" s="93" t="s">
        <v>465</v>
      </c>
      <c r="B199" s="69" t="s">
        <v>198</v>
      </c>
      <c r="C199" s="69" t="s">
        <v>200</v>
      </c>
      <c r="D199" s="69" t="s">
        <v>413</v>
      </c>
      <c r="E199" s="69" t="s">
        <v>466</v>
      </c>
      <c r="F199" s="168">
        <v>3569.053</v>
      </c>
    </row>
    <row r="200" spans="1:6" ht="51">
      <c r="A200" s="93" t="s">
        <v>203</v>
      </c>
      <c r="B200" s="69" t="s">
        <v>198</v>
      </c>
      <c r="C200" s="69" t="s">
        <v>200</v>
      </c>
      <c r="D200" s="69" t="s">
        <v>413</v>
      </c>
      <c r="E200" s="69" t="s">
        <v>204</v>
      </c>
      <c r="F200" s="168">
        <v>268.1</v>
      </c>
    </row>
    <row r="201" spans="1:6" ht="15" customHeight="1">
      <c r="A201" s="93" t="s">
        <v>205</v>
      </c>
      <c r="B201" s="69" t="s">
        <v>198</v>
      </c>
      <c r="C201" s="69" t="s">
        <v>200</v>
      </c>
      <c r="D201" s="69" t="s">
        <v>206</v>
      </c>
      <c r="E201" s="69"/>
      <c r="F201" s="168">
        <f>F202</f>
        <v>5392</v>
      </c>
    </row>
    <row r="202" spans="1:6" ht="25.5">
      <c r="A202" s="93" t="s">
        <v>210</v>
      </c>
      <c r="B202" s="69" t="s">
        <v>198</v>
      </c>
      <c r="C202" s="69" t="s">
        <v>200</v>
      </c>
      <c r="D202" s="69" t="s">
        <v>206</v>
      </c>
      <c r="E202" s="69" t="s">
        <v>207</v>
      </c>
      <c r="F202" s="168">
        <v>5392</v>
      </c>
    </row>
    <row r="203" spans="1:6" ht="12.75">
      <c r="A203" s="10" t="s">
        <v>495</v>
      </c>
      <c r="B203" s="70"/>
      <c r="C203" s="70"/>
      <c r="D203" s="70"/>
      <c r="E203" s="70"/>
      <c r="F203" s="171">
        <f>F15+F38+F45+F61+F80+F119+F143+F165+F194</f>
        <v>296549.77999999997</v>
      </c>
    </row>
  </sheetData>
  <sheetProtection/>
  <mergeCells count="7">
    <mergeCell ref="A10:A13"/>
    <mergeCell ref="F10:F13"/>
    <mergeCell ref="A7:F7"/>
    <mergeCell ref="B10:B13"/>
    <mergeCell ref="C10:C13"/>
    <mergeCell ref="D10:D13"/>
    <mergeCell ref="E10:E13"/>
  </mergeCells>
  <printOptions/>
  <pageMargins left="0.7874015748031497" right="0.3937007874015748" top="0.3937007874015748" bottom="0.5905511811023623" header="0.5118110236220472" footer="0.31496062992125984"/>
  <pageSetup fitToHeight="0" fitToWidth="1" horizontalDpi="600" verticalDpi="600" orientation="portrait" paperSize="9" r:id="rId1"/>
  <headerFooter alignWithMargins="0">
    <oddFooter>&amp;CСтраница &amp;P из &amp;N&amp;RПриложение 2</oddFooter>
  </headerFooter>
</worksheet>
</file>

<file path=xl/worksheets/sheet3.xml><?xml version="1.0" encoding="utf-8"?>
<worksheet xmlns="http://schemas.openxmlformats.org/spreadsheetml/2006/main" xmlns:r="http://schemas.openxmlformats.org/officeDocument/2006/relationships">
  <sheetPr codeName="Лист8">
    <pageSetUpPr fitToPage="1"/>
  </sheetPr>
  <dimension ref="A1:HX563"/>
  <sheetViews>
    <sheetView showZeros="0" zoomScale="90" zoomScaleNormal="90" workbookViewId="0" topLeftCell="A1">
      <pane xSplit="8" topLeftCell="I1" activePane="topRight" state="frozen"/>
      <selection pane="topLeft" activeCell="A1" sqref="A1"/>
      <selection pane="topRight" activeCell="A7" sqref="A7:H7"/>
    </sheetView>
  </sheetViews>
  <sheetFormatPr defaultColWidth="9.00390625" defaultRowHeight="12.75"/>
  <cols>
    <col min="1" max="1" width="35.125" style="60" customWidth="1"/>
    <col min="2" max="2" width="9.875" style="53" customWidth="1"/>
    <col min="3" max="3" width="14.625" style="55" customWidth="1"/>
    <col min="4" max="4" width="10.00390625" style="56" customWidth="1"/>
    <col min="5" max="5" width="13.75390625" style="56" customWidth="1"/>
    <col min="6" max="6" width="6.875" style="56" customWidth="1"/>
    <col min="7" max="7" width="7.875" style="56" hidden="1" customWidth="1"/>
    <col min="8" max="8" width="13.375" style="183" customWidth="1"/>
    <col min="9" max="16384" width="9.125" style="35" customWidth="1"/>
  </cols>
  <sheetData>
    <row r="1" spans="1:8" s="40" customFormat="1" ht="12.75">
      <c r="A1" s="1"/>
      <c r="B1" s="33"/>
      <c r="C1" s="37"/>
      <c r="D1" s="38"/>
      <c r="E1" s="184"/>
      <c r="F1" s="39"/>
      <c r="G1" s="39"/>
      <c r="H1" s="163" t="s">
        <v>327</v>
      </c>
    </row>
    <row r="2" spans="1:8" s="40" customFormat="1" ht="12.75">
      <c r="A2" s="1"/>
      <c r="B2" s="41"/>
      <c r="C2" s="42"/>
      <c r="D2" s="38"/>
      <c r="E2" s="184"/>
      <c r="F2" s="39"/>
      <c r="G2" s="39"/>
      <c r="H2" s="165" t="s">
        <v>387</v>
      </c>
    </row>
    <row r="3" spans="1:8" s="40" customFormat="1" ht="12.75">
      <c r="A3" s="1"/>
      <c r="B3" s="41"/>
      <c r="C3" s="42"/>
      <c r="D3" s="38"/>
      <c r="E3" s="184"/>
      <c r="F3" s="39"/>
      <c r="G3" s="39"/>
      <c r="H3" s="165" t="s">
        <v>594</v>
      </c>
    </row>
    <row r="4" spans="1:8" s="40" customFormat="1" ht="15.75" customHeight="1">
      <c r="A4" s="1"/>
      <c r="B4" s="41"/>
      <c r="C4" s="42"/>
      <c r="D4" s="38"/>
      <c r="E4" s="184"/>
      <c r="F4" s="39"/>
      <c r="G4" s="39"/>
      <c r="H4" s="163" t="s">
        <v>595</v>
      </c>
    </row>
    <row r="5" spans="1:8" s="40" customFormat="1" ht="12.75">
      <c r="A5" s="1"/>
      <c r="B5" s="41"/>
      <c r="C5" s="42"/>
      <c r="D5" s="38"/>
      <c r="E5" s="185"/>
      <c r="F5" s="2"/>
      <c r="G5" s="2"/>
      <c r="H5" s="163"/>
    </row>
    <row r="6" spans="1:8" s="44" customFormat="1" ht="12.75">
      <c r="A6" s="45"/>
      <c r="B6" s="57"/>
      <c r="C6" s="58"/>
      <c r="D6" s="58"/>
      <c r="E6" s="58"/>
      <c r="F6" s="58"/>
      <c r="G6" s="58"/>
      <c r="H6" s="174"/>
    </row>
    <row r="7" spans="1:8" s="44" customFormat="1" ht="35.25" customHeight="1">
      <c r="A7" s="206" t="s">
        <v>629</v>
      </c>
      <c r="B7" s="213"/>
      <c r="C7" s="213"/>
      <c r="D7" s="213"/>
      <c r="E7" s="213"/>
      <c r="F7" s="213"/>
      <c r="G7" s="213"/>
      <c r="H7" s="213"/>
    </row>
    <row r="8" spans="1:8" s="40" customFormat="1" ht="12.75">
      <c r="A8" s="7"/>
      <c r="B8" s="41"/>
      <c r="C8" s="42"/>
      <c r="D8" s="47"/>
      <c r="E8" s="47"/>
      <c r="F8" s="47"/>
      <c r="G8" s="47"/>
      <c r="H8" s="175" t="s">
        <v>496</v>
      </c>
    </row>
    <row r="9" spans="1:8" s="40" customFormat="1" ht="12.75" customHeight="1">
      <c r="A9" s="222" t="s">
        <v>223</v>
      </c>
      <c r="B9" s="217" t="s">
        <v>619</v>
      </c>
      <c r="C9" s="208" t="s">
        <v>224</v>
      </c>
      <c r="D9" s="208" t="s">
        <v>225</v>
      </c>
      <c r="E9" s="208" t="s">
        <v>226</v>
      </c>
      <c r="F9" s="208" t="s">
        <v>227</v>
      </c>
      <c r="G9" s="208" t="s">
        <v>596</v>
      </c>
      <c r="H9" s="186" t="s">
        <v>597</v>
      </c>
    </row>
    <row r="10" spans="1:8" s="40" customFormat="1" ht="12.75" customHeight="1">
      <c r="A10" s="223"/>
      <c r="B10" s="218"/>
      <c r="C10" s="220"/>
      <c r="D10" s="220"/>
      <c r="E10" s="220"/>
      <c r="F10" s="220"/>
      <c r="G10" s="214"/>
      <c r="H10" s="187"/>
    </row>
    <row r="11" spans="1:8" s="40" customFormat="1" ht="12.75">
      <c r="A11" s="223"/>
      <c r="B11" s="218"/>
      <c r="C11" s="220"/>
      <c r="D11" s="220"/>
      <c r="E11" s="220"/>
      <c r="F11" s="220"/>
      <c r="G11" s="214"/>
      <c r="H11" s="187"/>
    </row>
    <row r="12" spans="1:8" s="40" customFormat="1" ht="12.75">
      <c r="A12" s="224"/>
      <c r="B12" s="219"/>
      <c r="C12" s="221"/>
      <c r="D12" s="221"/>
      <c r="E12" s="221"/>
      <c r="F12" s="221"/>
      <c r="G12" s="215"/>
      <c r="H12" s="216"/>
    </row>
    <row r="13" spans="1:8" s="40" customFormat="1" ht="12.75">
      <c r="A13" s="48">
        <v>1</v>
      </c>
      <c r="B13" s="49">
        <v>2</v>
      </c>
      <c r="C13" s="50">
        <v>3</v>
      </c>
      <c r="D13" s="50">
        <v>4</v>
      </c>
      <c r="E13" s="50">
        <v>5</v>
      </c>
      <c r="F13" s="50">
        <v>6</v>
      </c>
      <c r="G13" s="50" t="s">
        <v>588</v>
      </c>
      <c r="H13" s="166">
        <v>7</v>
      </c>
    </row>
    <row r="14" spans="1:8" s="90" customFormat="1" ht="38.25">
      <c r="A14" s="95" t="s">
        <v>614</v>
      </c>
      <c r="B14" s="51" t="s">
        <v>273</v>
      </c>
      <c r="C14" s="91"/>
      <c r="D14" s="91"/>
      <c r="E14" s="91"/>
      <c r="F14" s="91"/>
      <c r="G14" s="91"/>
      <c r="H14" s="176">
        <f>H15+H52+H59+H71+H95+H108</f>
        <v>52485.179000000004</v>
      </c>
    </row>
    <row r="15" spans="1:8" s="90" customFormat="1" ht="12.75">
      <c r="A15" s="95" t="s">
        <v>268</v>
      </c>
      <c r="B15" s="77" t="s">
        <v>273</v>
      </c>
      <c r="C15" s="51" t="s">
        <v>269</v>
      </c>
      <c r="D15" s="51"/>
      <c r="E15" s="51"/>
      <c r="F15" s="51"/>
      <c r="G15" s="51"/>
      <c r="H15" s="177">
        <f>H19+H23+H36+H40</f>
        <v>18108.907</v>
      </c>
    </row>
    <row r="16" spans="1:8" ht="51" hidden="1">
      <c r="A16" s="96" t="s">
        <v>271</v>
      </c>
      <c r="B16" s="9" t="s">
        <v>273</v>
      </c>
      <c r="C16" s="8" t="s">
        <v>269</v>
      </c>
      <c r="D16" s="8" t="s">
        <v>272</v>
      </c>
      <c r="E16" s="8"/>
      <c r="F16" s="8"/>
      <c r="G16" s="8"/>
      <c r="H16" s="178"/>
    </row>
    <row r="17" spans="1:8" ht="25.5" hidden="1">
      <c r="A17" s="96" t="s">
        <v>275</v>
      </c>
      <c r="B17" s="9" t="s">
        <v>273</v>
      </c>
      <c r="C17" s="8" t="s">
        <v>269</v>
      </c>
      <c r="D17" s="8" t="s">
        <v>272</v>
      </c>
      <c r="E17" s="9" t="s">
        <v>276</v>
      </c>
      <c r="F17" s="8"/>
      <c r="G17" s="8"/>
      <c r="H17" s="178"/>
    </row>
    <row r="18" spans="1:8" ht="25.5" hidden="1">
      <c r="A18" s="96" t="s">
        <v>274</v>
      </c>
      <c r="B18" s="9" t="s">
        <v>273</v>
      </c>
      <c r="C18" s="8" t="s">
        <v>269</v>
      </c>
      <c r="D18" s="8" t="s">
        <v>272</v>
      </c>
      <c r="E18" s="8" t="s">
        <v>276</v>
      </c>
      <c r="F18" s="9" t="s">
        <v>273</v>
      </c>
      <c r="G18" s="8"/>
      <c r="H18" s="178"/>
    </row>
    <row r="19" spans="1:8" s="52" customFormat="1" ht="51">
      <c r="A19" s="96" t="s">
        <v>405</v>
      </c>
      <c r="B19" s="9" t="s">
        <v>273</v>
      </c>
      <c r="C19" s="8" t="s">
        <v>269</v>
      </c>
      <c r="D19" s="8" t="s">
        <v>270</v>
      </c>
      <c r="E19" s="77"/>
      <c r="F19" s="8"/>
      <c r="G19" s="8"/>
      <c r="H19" s="179">
        <f>H20</f>
        <v>17433.539</v>
      </c>
    </row>
    <row r="20" spans="1:8" ht="25.5">
      <c r="A20" s="96" t="s">
        <v>275</v>
      </c>
      <c r="B20" s="9" t="s">
        <v>273</v>
      </c>
      <c r="C20" s="8" t="s">
        <v>269</v>
      </c>
      <c r="D20" s="8" t="s">
        <v>270</v>
      </c>
      <c r="E20" s="8" t="s">
        <v>276</v>
      </c>
      <c r="F20" s="77"/>
      <c r="G20" s="51"/>
      <c r="H20" s="179">
        <f>H21+H22</f>
        <v>17433.539</v>
      </c>
    </row>
    <row r="21" spans="1:8" ht="12.75">
      <c r="A21" s="96" t="s">
        <v>440</v>
      </c>
      <c r="B21" s="9" t="s">
        <v>273</v>
      </c>
      <c r="C21" s="8" t="s">
        <v>269</v>
      </c>
      <c r="D21" s="8" t="s">
        <v>270</v>
      </c>
      <c r="E21" s="8" t="s">
        <v>276</v>
      </c>
      <c r="F21" s="9" t="s">
        <v>441</v>
      </c>
      <c r="G21" s="51"/>
      <c r="H21" s="179">
        <v>16414.883</v>
      </c>
    </row>
    <row r="22" spans="1:8" s="52" customFormat="1" ht="12.75">
      <c r="A22" s="96" t="s">
        <v>535</v>
      </c>
      <c r="B22" s="9" t="s">
        <v>273</v>
      </c>
      <c r="C22" s="8" t="s">
        <v>269</v>
      </c>
      <c r="D22" s="8" t="s">
        <v>270</v>
      </c>
      <c r="E22" s="8" t="s">
        <v>276</v>
      </c>
      <c r="F22" s="9" t="s">
        <v>624</v>
      </c>
      <c r="G22" s="78"/>
      <c r="H22" s="178">
        <v>1018.656</v>
      </c>
    </row>
    <row r="23" spans="1:8" s="52" customFormat="1" ht="12.75" hidden="1">
      <c r="A23" s="96" t="s">
        <v>26</v>
      </c>
      <c r="B23" s="9" t="s">
        <v>273</v>
      </c>
      <c r="C23" s="8" t="s">
        <v>269</v>
      </c>
      <c r="D23" s="8" t="s">
        <v>27</v>
      </c>
      <c r="E23" s="8"/>
      <c r="F23" s="79"/>
      <c r="G23" s="78"/>
      <c r="H23" s="178"/>
    </row>
    <row r="24" spans="1:8" s="52" customFormat="1" ht="12.75" hidden="1">
      <c r="A24" s="96" t="s">
        <v>633</v>
      </c>
      <c r="B24" s="9" t="s">
        <v>273</v>
      </c>
      <c r="C24" s="8" t="s">
        <v>269</v>
      </c>
      <c r="D24" s="8" t="s">
        <v>27</v>
      </c>
      <c r="E24" s="8" t="s">
        <v>574</v>
      </c>
      <c r="F24" s="9"/>
      <c r="G24" s="8"/>
      <c r="H24" s="178"/>
    </row>
    <row r="25" spans="1:8" s="52" customFormat="1" ht="51" hidden="1">
      <c r="A25" s="96" t="s">
        <v>634</v>
      </c>
      <c r="B25" s="9" t="s">
        <v>273</v>
      </c>
      <c r="C25" s="8" t="s">
        <v>269</v>
      </c>
      <c r="D25" s="8" t="s">
        <v>27</v>
      </c>
      <c r="E25" s="8" t="s">
        <v>574</v>
      </c>
      <c r="F25" s="9" t="s">
        <v>211</v>
      </c>
      <c r="G25" s="99"/>
      <c r="H25" s="178"/>
    </row>
    <row r="26" spans="1:8" s="52" customFormat="1" ht="25.5" hidden="1">
      <c r="A26" s="96" t="s">
        <v>406</v>
      </c>
      <c r="B26" s="9" t="s">
        <v>273</v>
      </c>
      <c r="C26" s="8" t="s">
        <v>269</v>
      </c>
      <c r="D26" s="8" t="s">
        <v>407</v>
      </c>
      <c r="E26" s="8"/>
      <c r="F26" s="9"/>
      <c r="G26" s="8"/>
      <c r="H26" s="178"/>
    </row>
    <row r="27" spans="1:8" s="52" customFormat="1" ht="12.75" hidden="1">
      <c r="A27" s="96" t="s">
        <v>408</v>
      </c>
      <c r="B27" s="9" t="s">
        <v>273</v>
      </c>
      <c r="C27" s="8" t="s">
        <v>269</v>
      </c>
      <c r="D27" s="8" t="s">
        <v>407</v>
      </c>
      <c r="E27" s="8" t="s">
        <v>409</v>
      </c>
      <c r="F27" s="9"/>
      <c r="G27" s="8"/>
      <c r="H27" s="178"/>
    </row>
    <row r="28" spans="1:8" s="52" customFormat="1" ht="25.5" hidden="1">
      <c r="A28" s="96" t="s">
        <v>410</v>
      </c>
      <c r="B28" s="9" t="s">
        <v>273</v>
      </c>
      <c r="C28" s="8" t="s">
        <v>269</v>
      </c>
      <c r="D28" s="8" t="s">
        <v>407</v>
      </c>
      <c r="E28" s="8" t="s">
        <v>409</v>
      </c>
      <c r="F28" s="9" t="s">
        <v>411</v>
      </c>
      <c r="G28" s="8"/>
      <c r="H28" s="178"/>
    </row>
    <row r="29" spans="1:8" s="52" customFormat="1" ht="38.25" hidden="1">
      <c r="A29" s="96" t="s">
        <v>416</v>
      </c>
      <c r="B29" s="9" t="s">
        <v>273</v>
      </c>
      <c r="C29" s="8" t="s">
        <v>269</v>
      </c>
      <c r="D29" s="8" t="s">
        <v>407</v>
      </c>
      <c r="E29" s="8" t="s">
        <v>409</v>
      </c>
      <c r="F29" s="9" t="s">
        <v>417</v>
      </c>
      <c r="G29" s="8"/>
      <c r="H29" s="178"/>
    </row>
    <row r="30" spans="1:8" s="52" customFormat="1" ht="38.25" hidden="1">
      <c r="A30" s="96" t="s">
        <v>418</v>
      </c>
      <c r="B30" s="9" t="s">
        <v>273</v>
      </c>
      <c r="C30" s="8" t="s">
        <v>269</v>
      </c>
      <c r="D30" s="8" t="s">
        <v>407</v>
      </c>
      <c r="E30" s="8" t="s">
        <v>409</v>
      </c>
      <c r="F30" s="9" t="s">
        <v>419</v>
      </c>
      <c r="G30" s="8"/>
      <c r="H30" s="178"/>
    </row>
    <row r="31" spans="1:8" s="52" customFormat="1" ht="12.75" hidden="1">
      <c r="A31" s="96" t="s">
        <v>420</v>
      </c>
      <c r="B31" s="9" t="s">
        <v>273</v>
      </c>
      <c r="C31" s="8" t="s">
        <v>269</v>
      </c>
      <c r="D31" s="8" t="s">
        <v>407</v>
      </c>
      <c r="E31" s="8" t="s">
        <v>409</v>
      </c>
      <c r="F31" s="9" t="s">
        <v>421</v>
      </c>
      <c r="G31" s="8"/>
      <c r="H31" s="178"/>
    </row>
    <row r="32" spans="1:8" s="52" customFormat="1" ht="25.5" hidden="1">
      <c r="A32" s="96" t="s">
        <v>422</v>
      </c>
      <c r="B32" s="9" t="s">
        <v>273</v>
      </c>
      <c r="C32" s="8" t="s">
        <v>269</v>
      </c>
      <c r="D32" s="8" t="s">
        <v>423</v>
      </c>
      <c r="E32" s="8"/>
      <c r="F32" s="9"/>
      <c r="G32" s="8"/>
      <c r="H32" s="178"/>
    </row>
    <row r="33" spans="1:8" s="52" customFormat="1" ht="25.5" hidden="1">
      <c r="A33" s="96" t="s">
        <v>424</v>
      </c>
      <c r="B33" s="9" t="s">
        <v>273</v>
      </c>
      <c r="C33" s="8" t="s">
        <v>269</v>
      </c>
      <c r="D33" s="8" t="s">
        <v>423</v>
      </c>
      <c r="E33" s="8" t="s">
        <v>425</v>
      </c>
      <c r="F33" s="9"/>
      <c r="G33" s="8"/>
      <c r="H33" s="178"/>
    </row>
    <row r="34" spans="1:8" s="52" customFormat="1" ht="25.5" hidden="1">
      <c r="A34" s="96" t="s">
        <v>426</v>
      </c>
      <c r="B34" s="9" t="s">
        <v>273</v>
      </c>
      <c r="C34" s="8" t="s">
        <v>269</v>
      </c>
      <c r="D34" s="8" t="s">
        <v>423</v>
      </c>
      <c r="E34" s="8" t="s">
        <v>425</v>
      </c>
      <c r="F34" s="9" t="s">
        <v>427</v>
      </c>
      <c r="G34" s="8"/>
      <c r="H34" s="178"/>
    </row>
    <row r="35" spans="1:8" s="52" customFormat="1" ht="12.75" hidden="1">
      <c r="A35" s="96" t="s">
        <v>566</v>
      </c>
      <c r="B35" s="9" t="s">
        <v>273</v>
      </c>
      <c r="C35" s="8" t="s">
        <v>269</v>
      </c>
      <c r="D35" s="8" t="s">
        <v>27</v>
      </c>
      <c r="E35" s="8" t="s">
        <v>574</v>
      </c>
      <c r="F35" s="9" t="s">
        <v>211</v>
      </c>
      <c r="G35" s="99">
        <v>226</v>
      </c>
      <c r="H35" s="180">
        <v>0</v>
      </c>
    </row>
    <row r="36" spans="1:8" s="52" customFormat="1" ht="12.75" hidden="1">
      <c r="A36" s="96" t="s">
        <v>242</v>
      </c>
      <c r="B36" s="9" t="s">
        <v>273</v>
      </c>
      <c r="C36" s="8" t="s">
        <v>269</v>
      </c>
      <c r="D36" s="8" t="s">
        <v>277</v>
      </c>
      <c r="E36" s="8"/>
      <c r="F36" s="77"/>
      <c r="G36" s="51"/>
      <c r="H36" s="178"/>
    </row>
    <row r="37" spans="1:8" s="52" customFormat="1" ht="12.75" hidden="1">
      <c r="A37" s="96" t="s">
        <v>242</v>
      </c>
      <c r="B37" s="9" t="s">
        <v>273</v>
      </c>
      <c r="C37" s="8" t="s">
        <v>269</v>
      </c>
      <c r="D37" s="8" t="s">
        <v>277</v>
      </c>
      <c r="E37" s="8" t="s">
        <v>278</v>
      </c>
      <c r="F37" s="77"/>
      <c r="G37" s="51"/>
      <c r="H37" s="178"/>
    </row>
    <row r="38" spans="1:8" s="52" customFormat="1" ht="25.5" hidden="1">
      <c r="A38" s="96" t="s">
        <v>279</v>
      </c>
      <c r="B38" s="9" t="s">
        <v>273</v>
      </c>
      <c r="C38" s="8" t="s">
        <v>269</v>
      </c>
      <c r="D38" s="8" t="s">
        <v>277</v>
      </c>
      <c r="E38" s="8" t="s">
        <v>278</v>
      </c>
      <c r="F38" s="9" t="s">
        <v>280</v>
      </c>
      <c r="G38" s="99"/>
      <c r="H38" s="178"/>
    </row>
    <row r="39" spans="1:8" s="52" customFormat="1" ht="12.75" hidden="1">
      <c r="A39" s="96" t="s">
        <v>565</v>
      </c>
      <c r="B39" s="9" t="s">
        <v>273</v>
      </c>
      <c r="C39" s="8" t="s">
        <v>269</v>
      </c>
      <c r="D39" s="8" t="s">
        <v>277</v>
      </c>
      <c r="E39" s="8" t="s">
        <v>278</v>
      </c>
      <c r="F39" s="9" t="s">
        <v>280</v>
      </c>
      <c r="G39" s="99">
        <v>290</v>
      </c>
      <c r="H39" s="180">
        <v>0</v>
      </c>
    </row>
    <row r="40" spans="1:8" s="52" customFormat="1" ht="12.75">
      <c r="A40" s="96" t="s">
        <v>428</v>
      </c>
      <c r="B40" s="9" t="s">
        <v>273</v>
      </c>
      <c r="C40" s="8" t="s">
        <v>269</v>
      </c>
      <c r="D40" s="8" t="s">
        <v>429</v>
      </c>
      <c r="E40" s="8"/>
      <c r="F40" s="9"/>
      <c r="G40" s="8"/>
      <c r="H40" s="178">
        <f>H41+H46+H48+H50</f>
        <v>675.3679999999999</v>
      </c>
    </row>
    <row r="41" spans="1:8" s="52" customFormat="1" ht="25.5">
      <c r="A41" s="96" t="s">
        <v>275</v>
      </c>
      <c r="B41" s="9" t="s">
        <v>273</v>
      </c>
      <c r="C41" s="8" t="s">
        <v>269</v>
      </c>
      <c r="D41" s="8" t="s">
        <v>429</v>
      </c>
      <c r="E41" s="8" t="s">
        <v>276</v>
      </c>
      <c r="F41" s="9"/>
      <c r="G41" s="8"/>
      <c r="H41" s="178">
        <f>H43</f>
        <v>99.071</v>
      </c>
    </row>
    <row r="42" spans="1:8" s="52" customFormat="1" ht="51" hidden="1">
      <c r="A42" s="96" t="s">
        <v>432</v>
      </c>
      <c r="B42" s="9" t="s">
        <v>273</v>
      </c>
      <c r="C42" s="8" t="s">
        <v>269</v>
      </c>
      <c r="D42" s="8" t="s">
        <v>429</v>
      </c>
      <c r="E42" s="8" t="s">
        <v>276</v>
      </c>
      <c r="F42" s="9" t="s">
        <v>433</v>
      </c>
      <c r="G42" s="8"/>
      <c r="H42" s="178"/>
    </row>
    <row r="43" spans="1:8" s="52" customFormat="1" ht="38.25">
      <c r="A43" s="96" t="s">
        <v>434</v>
      </c>
      <c r="B43" s="9" t="s">
        <v>273</v>
      </c>
      <c r="C43" s="8" t="s">
        <v>269</v>
      </c>
      <c r="D43" s="8" t="s">
        <v>429</v>
      </c>
      <c r="E43" s="8" t="s">
        <v>276</v>
      </c>
      <c r="F43" s="9" t="s">
        <v>435</v>
      </c>
      <c r="G43" s="99"/>
      <c r="H43" s="178">
        <v>99.071</v>
      </c>
    </row>
    <row r="44" spans="1:8" s="52" customFormat="1" ht="51" hidden="1">
      <c r="A44" s="96" t="s">
        <v>436</v>
      </c>
      <c r="B44" s="9" t="s">
        <v>273</v>
      </c>
      <c r="C44" s="8" t="s">
        <v>269</v>
      </c>
      <c r="D44" s="8" t="s">
        <v>429</v>
      </c>
      <c r="E44" s="8" t="s">
        <v>437</v>
      </c>
      <c r="F44" s="9"/>
      <c r="G44" s="8"/>
      <c r="H44" s="178"/>
    </row>
    <row r="45" spans="1:8" ht="51" hidden="1">
      <c r="A45" s="96" t="s">
        <v>430</v>
      </c>
      <c r="B45" s="9" t="s">
        <v>273</v>
      </c>
      <c r="C45" s="8" t="s">
        <v>269</v>
      </c>
      <c r="D45" s="8" t="s">
        <v>429</v>
      </c>
      <c r="E45" s="8" t="s">
        <v>437</v>
      </c>
      <c r="F45" s="9" t="s">
        <v>431</v>
      </c>
      <c r="G45" s="8"/>
      <c r="H45" s="178"/>
    </row>
    <row r="46" spans="1:8" ht="38.25">
      <c r="A46" s="96" t="s">
        <v>438</v>
      </c>
      <c r="B46" s="9" t="s">
        <v>273</v>
      </c>
      <c r="C46" s="8" t="s">
        <v>269</v>
      </c>
      <c r="D46" s="8" t="s">
        <v>429</v>
      </c>
      <c r="E46" s="8" t="s">
        <v>439</v>
      </c>
      <c r="F46" s="9"/>
      <c r="G46" s="8"/>
      <c r="H46" s="178">
        <f>H47</f>
        <v>127.209</v>
      </c>
    </row>
    <row r="47" spans="1:8" ht="25.5">
      <c r="A47" s="96" t="s">
        <v>173</v>
      </c>
      <c r="B47" s="9" t="s">
        <v>273</v>
      </c>
      <c r="C47" s="8" t="s">
        <v>269</v>
      </c>
      <c r="D47" s="8" t="s">
        <v>429</v>
      </c>
      <c r="E47" s="8" t="s">
        <v>439</v>
      </c>
      <c r="F47" s="9" t="s">
        <v>174</v>
      </c>
      <c r="G47" s="8"/>
      <c r="H47" s="178">
        <v>127.209</v>
      </c>
    </row>
    <row r="48" spans="1:8" ht="38.25">
      <c r="A48" s="96" t="s">
        <v>29</v>
      </c>
      <c r="B48" s="9" t="s">
        <v>273</v>
      </c>
      <c r="C48" s="8" t="s">
        <v>269</v>
      </c>
      <c r="D48" s="8" t="s">
        <v>429</v>
      </c>
      <c r="E48" s="8" t="s">
        <v>340</v>
      </c>
      <c r="F48" s="9"/>
      <c r="G48" s="8"/>
      <c r="H48" s="178">
        <f>H49</f>
        <v>436.288</v>
      </c>
    </row>
    <row r="49" spans="1:8" ht="25.5">
      <c r="A49" s="96" t="s">
        <v>371</v>
      </c>
      <c r="B49" s="9" t="s">
        <v>273</v>
      </c>
      <c r="C49" s="8" t="s">
        <v>269</v>
      </c>
      <c r="D49" s="8" t="s">
        <v>429</v>
      </c>
      <c r="E49" s="8" t="s">
        <v>340</v>
      </c>
      <c r="F49" s="9" t="s">
        <v>372</v>
      </c>
      <c r="G49" s="8"/>
      <c r="H49" s="178">
        <v>436.288</v>
      </c>
    </row>
    <row r="50" spans="1:8" ht="25.5">
      <c r="A50" s="96" t="s">
        <v>390</v>
      </c>
      <c r="B50" s="9" t="s">
        <v>273</v>
      </c>
      <c r="C50" s="8" t="s">
        <v>269</v>
      </c>
      <c r="D50" s="8" t="s">
        <v>429</v>
      </c>
      <c r="E50" s="8" t="s">
        <v>391</v>
      </c>
      <c r="F50" s="9"/>
      <c r="G50" s="8"/>
      <c r="H50" s="178">
        <f>H51</f>
        <v>12.8</v>
      </c>
    </row>
    <row r="51" spans="1:8" ht="25.5">
      <c r="A51" s="96" t="s">
        <v>124</v>
      </c>
      <c r="B51" s="9" t="s">
        <v>273</v>
      </c>
      <c r="C51" s="8" t="s">
        <v>269</v>
      </c>
      <c r="D51" s="8" t="s">
        <v>429</v>
      </c>
      <c r="E51" s="8" t="s">
        <v>391</v>
      </c>
      <c r="F51" s="9" t="s">
        <v>174</v>
      </c>
      <c r="G51" s="8"/>
      <c r="H51" s="178">
        <v>12.8</v>
      </c>
    </row>
    <row r="52" spans="1:8" s="6" customFormat="1" ht="25.5">
      <c r="A52" s="95" t="s">
        <v>281</v>
      </c>
      <c r="B52" s="77" t="s">
        <v>273</v>
      </c>
      <c r="C52" s="77" t="s">
        <v>282</v>
      </c>
      <c r="D52" s="51"/>
      <c r="E52" s="51"/>
      <c r="F52" s="51"/>
      <c r="G52" s="51"/>
      <c r="H52" s="176">
        <f>H53+H56</f>
        <v>57.8</v>
      </c>
    </row>
    <row r="53" spans="1:8" ht="12.75">
      <c r="A53" s="96" t="s">
        <v>247</v>
      </c>
      <c r="B53" s="9" t="s">
        <v>273</v>
      </c>
      <c r="C53" s="8" t="s">
        <v>282</v>
      </c>
      <c r="D53" s="9" t="s">
        <v>283</v>
      </c>
      <c r="E53" s="8"/>
      <c r="F53" s="8"/>
      <c r="G53" s="8"/>
      <c r="H53" s="178">
        <f>H54</f>
        <v>30</v>
      </c>
    </row>
    <row r="54" spans="1:8" ht="25.5">
      <c r="A54" s="96" t="s">
        <v>390</v>
      </c>
      <c r="B54" s="9" t="s">
        <v>273</v>
      </c>
      <c r="C54" s="8" t="s">
        <v>282</v>
      </c>
      <c r="D54" s="8" t="s">
        <v>283</v>
      </c>
      <c r="E54" s="9" t="s">
        <v>391</v>
      </c>
      <c r="F54" s="8"/>
      <c r="G54" s="8"/>
      <c r="H54" s="178">
        <f>H55</f>
        <v>30</v>
      </c>
    </row>
    <row r="55" spans="1:8" ht="51">
      <c r="A55" s="96" t="s">
        <v>525</v>
      </c>
      <c r="B55" s="9" t="s">
        <v>273</v>
      </c>
      <c r="C55" s="8" t="s">
        <v>282</v>
      </c>
      <c r="D55" s="8" t="s">
        <v>283</v>
      </c>
      <c r="E55" s="8" t="s">
        <v>391</v>
      </c>
      <c r="F55" s="9" t="s">
        <v>285</v>
      </c>
      <c r="G55" s="8"/>
      <c r="H55" s="178">
        <v>30</v>
      </c>
    </row>
    <row r="56" spans="1:8" ht="40.5" customHeight="1">
      <c r="A56" s="96" t="s">
        <v>125</v>
      </c>
      <c r="B56" s="9" t="s">
        <v>273</v>
      </c>
      <c r="C56" s="8" t="s">
        <v>282</v>
      </c>
      <c r="D56" s="8" t="s">
        <v>126</v>
      </c>
      <c r="E56" s="8"/>
      <c r="F56" s="9"/>
      <c r="G56" s="8"/>
      <c r="H56" s="178">
        <f>H57</f>
        <v>27.8</v>
      </c>
    </row>
    <row r="57" spans="1:8" ht="38.25">
      <c r="A57" s="96" t="s">
        <v>127</v>
      </c>
      <c r="B57" s="9" t="s">
        <v>273</v>
      </c>
      <c r="C57" s="8" t="s">
        <v>282</v>
      </c>
      <c r="D57" s="8" t="s">
        <v>126</v>
      </c>
      <c r="E57" s="8" t="s">
        <v>128</v>
      </c>
      <c r="F57" s="9"/>
      <c r="G57" s="8"/>
      <c r="H57" s="178">
        <f>H58</f>
        <v>27.8</v>
      </c>
    </row>
    <row r="58" spans="1:8" ht="63.75">
      <c r="A58" s="96" t="s">
        <v>130</v>
      </c>
      <c r="B58" s="9" t="s">
        <v>273</v>
      </c>
      <c r="C58" s="8" t="s">
        <v>282</v>
      </c>
      <c r="D58" s="8" t="s">
        <v>126</v>
      </c>
      <c r="E58" s="8" t="s">
        <v>128</v>
      </c>
      <c r="F58" s="9" t="s">
        <v>129</v>
      </c>
      <c r="G58" s="8"/>
      <c r="H58" s="178">
        <v>27.8</v>
      </c>
    </row>
    <row r="59" spans="1:8" s="6" customFormat="1" ht="12.75">
      <c r="A59" s="95" t="s">
        <v>286</v>
      </c>
      <c r="B59" s="77" t="s">
        <v>273</v>
      </c>
      <c r="C59" s="51" t="s">
        <v>287</v>
      </c>
      <c r="D59" s="51"/>
      <c r="E59" s="51"/>
      <c r="F59" s="51"/>
      <c r="G59" s="51"/>
      <c r="H59" s="176">
        <f>H60+H66</f>
        <v>928.037</v>
      </c>
    </row>
    <row r="60" spans="1:8" ht="12.75">
      <c r="A60" s="96" t="s">
        <v>288</v>
      </c>
      <c r="B60" s="9" t="s">
        <v>273</v>
      </c>
      <c r="C60" s="8" t="s">
        <v>287</v>
      </c>
      <c r="D60" s="9" t="s">
        <v>664</v>
      </c>
      <c r="E60" s="8"/>
      <c r="F60" s="8"/>
      <c r="G60" s="8"/>
      <c r="H60" s="178">
        <f>H61</f>
        <v>178.037</v>
      </c>
    </row>
    <row r="61" spans="1:8" s="52" customFormat="1" ht="25.5">
      <c r="A61" s="96" t="s">
        <v>290</v>
      </c>
      <c r="B61" s="9" t="s">
        <v>273</v>
      </c>
      <c r="C61" s="8" t="s">
        <v>287</v>
      </c>
      <c r="D61" s="8" t="s">
        <v>664</v>
      </c>
      <c r="E61" s="9" t="s">
        <v>666</v>
      </c>
      <c r="F61" s="8"/>
      <c r="G61" s="8"/>
      <c r="H61" s="178">
        <f>H65</f>
        <v>178.037</v>
      </c>
    </row>
    <row r="62" spans="1:8" s="52" customFormat="1" ht="38.25" hidden="1">
      <c r="A62" s="96" t="s">
        <v>478</v>
      </c>
      <c r="B62" s="9" t="s">
        <v>273</v>
      </c>
      <c r="C62" s="8" t="s">
        <v>287</v>
      </c>
      <c r="D62" s="8" t="s">
        <v>289</v>
      </c>
      <c r="E62" s="8" t="s">
        <v>291</v>
      </c>
      <c r="F62" s="9" t="s">
        <v>479</v>
      </c>
      <c r="G62" s="8"/>
      <c r="H62" s="178"/>
    </row>
    <row r="63" spans="1:8" s="52" customFormat="1" ht="12.75" hidden="1">
      <c r="A63" s="96" t="s">
        <v>663</v>
      </c>
      <c r="B63" s="9" t="s">
        <v>273</v>
      </c>
      <c r="C63" s="8" t="s">
        <v>287</v>
      </c>
      <c r="D63" s="8" t="s">
        <v>664</v>
      </c>
      <c r="E63" s="8"/>
      <c r="F63" s="9"/>
      <c r="G63" s="8"/>
      <c r="H63" s="178"/>
    </row>
    <row r="64" spans="1:8" s="52" customFormat="1" ht="12.75" hidden="1">
      <c r="A64" s="96" t="s">
        <v>665</v>
      </c>
      <c r="B64" s="9" t="s">
        <v>273</v>
      </c>
      <c r="C64" s="8" t="s">
        <v>287</v>
      </c>
      <c r="D64" s="8" t="s">
        <v>664</v>
      </c>
      <c r="E64" s="8" t="s">
        <v>666</v>
      </c>
      <c r="F64" s="9"/>
      <c r="G64" s="8"/>
      <c r="H64" s="178"/>
    </row>
    <row r="65" spans="1:8" s="52" customFormat="1" ht="25.5">
      <c r="A65" s="96" t="s">
        <v>667</v>
      </c>
      <c r="B65" s="9" t="s">
        <v>273</v>
      </c>
      <c r="C65" s="8" t="s">
        <v>287</v>
      </c>
      <c r="D65" s="8" t="s">
        <v>664</v>
      </c>
      <c r="E65" s="8" t="s">
        <v>666</v>
      </c>
      <c r="F65" s="9" t="s">
        <v>668</v>
      </c>
      <c r="G65" s="8"/>
      <c r="H65" s="178">
        <v>178.037</v>
      </c>
    </row>
    <row r="66" spans="1:8" s="52" customFormat="1" ht="25.5">
      <c r="A66" s="96" t="s">
        <v>377</v>
      </c>
      <c r="B66" s="9" t="s">
        <v>273</v>
      </c>
      <c r="C66" s="8" t="s">
        <v>287</v>
      </c>
      <c r="D66" s="8" t="s">
        <v>378</v>
      </c>
      <c r="E66" s="8"/>
      <c r="F66" s="9"/>
      <c r="G66" s="99"/>
      <c r="H66" s="180">
        <f>H67</f>
        <v>750</v>
      </c>
    </row>
    <row r="67" spans="1:8" s="52" customFormat="1" ht="25.5">
      <c r="A67" s="96" t="s">
        <v>145</v>
      </c>
      <c r="B67" s="9" t="s">
        <v>273</v>
      </c>
      <c r="C67" s="8" t="s">
        <v>287</v>
      </c>
      <c r="D67" s="8" t="s">
        <v>378</v>
      </c>
      <c r="E67" s="8" t="s">
        <v>146</v>
      </c>
      <c r="F67" s="9"/>
      <c r="G67" s="8"/>
      <c r="H67" s="178">
        <f>H68</f>
        <v>750</v>
      </c>
    </row>
    <row r="68" spans="1:8" s="52" customFormat="1" ht="27" customHeight="1">
      <c r="A68" s="96" t="s">
        <v>147</v>
      </c>
      <c r="B68" s="9" t="s">
        <v>273</v>
      </c>
      <c r="C68" s="8" t="s">
        <v>287</v>
      </c>
      <c r="D68" s="8" t="s">
        <v>378</v>
      </c>
      <c r="E68" s="8" t="s">
        <v>146</v>
      </c>
      <c r="F68" s="9" t="s">
        <v>148</v>
      </c>
      <c r="G68" s="8"/>
      <c r="H68" s="178">
        <v>750</v>
      </c>
    </row>
    <row r="69" spans="1:8" s="52" customFormat="1" ht="25.5" hidden="1">
      <c r="A69" s="96" t="s">
        <v>377</v>
      </c>
      <c r="B69" s="9" t="s">
        <v>273</v>
      </c>
      <c r="C69" s="8" t="s">
        <v>287</v>
      </c>
      <c r="D69" s="9" t="s">
        <v>378</v>
      </c>
      <c r="E69" s="8"/>
      <c r="F69" s="8"/>
      <c r="G69" s="8"/>
      <c r="H69" s="178"/>
    </row>
    <row r="70" spans="1:8" s="52" customFormat="1" ht="25.5" hidden="1">
      <c r="A70" s="96" t="s">
        <v>145</v>
      </c>
      <c r="B70" s="9" t="s">
        <v>273</v>
      </c>
      <c r="C70" s="8" t="s">
        <v>287</v>
      </c>
      <c r="D70" s="9" t="s">
        <v>378</v>
      </c>
      <c r="E70" s="8" t="s">
        <v>146</v>
      </c>
      <c r="F70" s="8"/>
      <c r="G70" s="8"/>
      <c r="H70" s="178"/>
    </row>
    <row r="71" spans="1:8" s="90" customFormat="1" ht="12" customHeight="1">
      <c r="A71" s="95" t="s">
        <v>531</v>
      </c>
      <c r="B71" s="77" t="s">
        <v>273</v>
      </c>
      <c r="C71" s="51" t="s">
        <v>293</v>
      </c>
      <c r="D71" s="51"/>
      <c r="E71" s="77"/>
      <c r="F71" s="51"/>
      <c r="G71" s="51"/>
      <c r="H71" s="176">
        <f>H72+H81</f>
        <v>18589.511000000002</v>
      </c>
    </row>
    <row r="72" spans="1:8" s="52" customFormat="1" ht="12.75">
      <c r="A72" s="96" t="s">
        <v>230</v>
      </c>
      <c r="B72" s="9" t="s">
        <v>273</v>
      </c>
      <c r="C72" s="8" t="s">
        <v>293</v>
      </c>
      <c r="D72" s="8" t="s">
        <v>248</v>
      </c>
      <c r="E72" s="8"/>
      <c r="F72" s="9"/>
      <c r="G72" s="8"/>
      <c r="H72" s="178">
        <f>H77+H79</f>
        <v>641.68</v>
      </c>
    </row>
    <row r="73" spans="1:8" s="52" customFormat="1" ht="12.75" hidden="1">
      <c r="A73" s="96" t="s">
        <v>444</v>
      </c>
      <c r="B73" s="9" t="s">
        <v>273</v>
      </c>
      <c r="C73" s="8" t="s">
        <v>287</v>
      </c>
      <c r="D73" s="8" t="s">
        <v>378</v>
      </c>
      <c r="E73" s="8" t="s">
        <v>445</v>
      </c>
      <c r="F73" s="9"/>
      <c r="G73" s="8"/>
      <c r="H73" s="178"/>
    </row>
    <row r="74" spans="1:8" s="52" customFormat="1" ht="25.5" hidden="1">
      <c r="A74" s="96" t="s">
        <v>446</v>
      </c>
      <c r="B74" s="9" t="s">
        <v>273</v>
      </c>
      <c r="C74" s="8" t="s">
        <v>287</v>
      </c>
      <c r="D74" s="8" t="s">
        <v>378</v>
      </c>
      <c r="E74" s="8" t="s">
        <v>445</v>
      </c>
      <c r="F74" s="9" t="s">
        <v>447</v>
      </c>
      <c r="G74" s="8"/>
      <c r="H74" s="178"/>
    </row>
    <row r="75" spans="1:8" s="52" customFormat="1" ht="12.75" hidden="1">
      <c r="A75" s="95" t="s">
        <v>319</v>
      </c>
      <c r="B75" s="9" t="s">
        <v>273</v>
      </c>
      <c r="C75" s="77" t="s">
        <v>293</v>
      </c>
      <c r="D75" s="8"/>
      <c r="E75" s="8"/>
      <c r="F75" s="77"/>
      <c r="G75" s="51"/>
      <c r="H75" s="178"/>
    </row>
    <row r="76" spans="1:8" s="52" customFormat="1" ht="12.75" customHeight="1" hidden="1">
      <c r="A76" s="96" t="s">
        <v>230</v>
      </c>
      <c r="B76" s="9" t="s">
        <v>273</v>
      </c>
      <c r="C76" s="8" t="s">
        <v>293</v>
      </c>
      <c r="D76" s="9"/>
      <c r="E76" s="8"/>
      <c r="F76" s="8"/>
      <c r="G76" s="8"/>
      <c r="H76" s="178"/>
    </row>
    <row r="77" spans="1:8" ht="25.5">
      <c r="A77" s="96" t="s">
        <v>35</v>
      </c>
      <c r="B77" s="9" t="s">
        <v>273</v>
      </c>
      <c r="C77" s="8" t="s">
        <v>293</v>
      </c>
      <c r="D77" s="8" t="s">
        <v>248</v>
      </c>
      <c r="E77" s="8" t="s">
        <v>36</v>
      </c>
      <c r="F77" s="9"/>
      <c r="G77" s="8"/>
      <c r="H77" s="178">
        <f>H78</f>
        <v>41.68</v>
      </c>
    </row>
    <row r="78" spans="1:8" ht="25.5">
      <c r="A78" s="96" t="s">
        <v>37</v>
      </c>
      <c r="B78" s="9" t="s">
        <v>273</v>
      </c>
      <c r="C78" s="8" t="s">
        <v>293</v>
      </c>
      <c r="D78" s="8" t="s">
        <v>248</v>
      </c>
      <c r="E78" s="8" t="s">
        <v>36</v>
      </c>
      <c r="F78" s="9" t="s">
        <v>38</v>
      </c>
      <c r="G78" s="8"/>
      <c r="H78" s="178">
        <v>41.68</v>
      </c>
    </row>
    <row r="79" spans="1:8" ht="12.75">
      <c r="A79" s="96" t="s">
        <v>573</v>
      </c>
      <c r="B79" s="9" t="s">
        <v>273</v>
      </c>
      <c r="C79" s="8" t="s">
        <v>293</v>
      </c>
      <c r="D79" s="8" t="s">
        <v>248</v>
      </c>
      <c r="E79" s="9" t="s">
        <v>574</v>
      </c>
      <c r="F79" s="8"/>
      <c r="G79" s="8"/>
      <c r="H79" s="178">
        <f>H80</f>
        <v>600</v>
      </c>
    </row>
    <row r="80" spans="1:8" ht="66" customHeight="1">
      <c r="A80" s="96" t="s">
        <v>12</v>
      </c>
      <c r="B80" s="9" t="s">
        <v>273</v>
      </c>
      <c r="C80" s="8" t="s">
        <v>293</v>
      </c>
      <c r="D80" s="8" t="s">
        <v>248</v>
      </c>
      <c r="E80" s="8" t="s">
        <v>574</v>
      </c>
      <c r="F80" s="9" t="s">
        <v>11</v>
      </c>
      <c r="G80" s="8"/>
      <c r="H80" s="178">
        <v>600</v>
      </c>
    </row>
    <row r="81" spans="1:8" ht="14.25" customHeight="1">
      <c r="A81" s="96" t="s">
        <v>231</v>
      </c>
      <c r="B81" s="9" t="s">
        <v>273</v>
      </c>
      <c r="C81" s="9" t="s">
        <v>293</v>
      </c>
      <c r="D81" s="9" t="s">
        <v>295</v>
      </c>
      <c r="E81" s="77"/>
      <c r="F81" s="77"/>
      <c r="G81" s="51"/>
      <c r="H81" s="178">
        <f>H82+H84+H88+H92</f>
        <v>17947.831000000002</v>
      </c>
    </row>
    <row r="82" spans="1:8" ht="25.5">
      <c r="A82" s="96" t="s">
        <v>35</v>
      </c>
      <c r="B82" s="9" t="s">
        <v>273</v>
      </c>
      <c r="C82" s="9" t="s">
        <v>293</v>
      </c>
      <c r="D82" s="9" t="s">
        <v>295</v>
      </c>
      <c r="E82" s="8" t="s">
        <v>36</v>
      </c>
      <c r="F82" s="77"/>
      <c r="G82" s="51"/>
      <c r="H82" s="178">
        <f>H83</f>
        <v>260.43</v>
      </c>
    </row>
    <row r="83" spans="1:8" ht="25.5">
      <c r="A83" s="96" t="s">
        <v>37</v>
      </c>
      <c r="B83" s="9" t="s">
        <v>273</v>
      </c>
      <c r="C83" s="9" t="s">
        <v>293</v>
      </c>
      <c r="D83" s="9" t="s">
        <v>295</v>
      </c>
      <c r="E83" s="8" t="s">
        <v>36</v>
      </c>
      <c r="F83" s="8" t="s">
        <v>38</v>
      </c>
      <c r="G83" s="51"/>
      <c r="H83" s="178">
        <v>260.43</v>
      </c>
    </row>
    <row r="84" spans="1:8" ht="11.25" customHeight="1">
      <c r="A84" s="96" t="s">
        <v>294</v>
      </c>
      <c r="B84" s="9" t="s">
        <v>273</v>
      </c>
      <c r="C84" s="8" t="s">
        <v>293</v>
      </c>
      <c r="D84" s="8" t="s">
        <v>295</v>
      </c>
      <c r="E84" s="8" t="s">
        <v>296</v>
      </c>
      <c r="F84" s="77"/>
      <c r="G84" s="51"/>
      <c r="H84" s="178">
        <f>H86</f>
        <v>674.594</v>
      </c>
    </row>
    <row r="85" spans="1:8" ht="12.75" hidden="1">
      <c r="A85" s="96" t="s">
        <v>465</v>
      </c>
      <c r="B85" s="9" t="s">
        <v>273</v>
      </c>
      <c r="C85" s="8" t="s">
        <v>293</v>
      </c>
      <c r="D85" s="8" t="s">
        <v>295</v>
      </c>
      <c r="E85" s="8" t="s">
        <v>296</v>
      </c>
      <c r="F85" s="9" t="s">
        <v>466</v>
      </c>
      <c r="G85" s="51"/>
      <c r="H85" s="178"/>
    </row>
    <row r="86" spans="1:8" ht="38.25">
      <c r="A86" s="96" t="s">
        <v>297</v>
      </c>
      <c r="B86" s="9" t="s">
        <v>273</v>
      </c>
      <c r="C86" s="8" t="s">
        <v>293</v>
      </c>
      <c r="D86" s="8" t="s">
        <v>295</v>
      </c>
      <c r="E86" s="8" t="s">
        <v>296</v>
      </c>
      <c r="F86" s="9" t="s">
        <v>299</v>
      </c>
      <c r="G86" s="8"/>
      <c r="H86" s="178">
        <v>674.594</v>
      </c>
    </row>
    <row r="87" spans="1:8" ht="25.5" hidden="1">
      <c r="A87" s="96" t="s">
        <v>300</v>
      </c>
      <c r="B87" s="9" t="s">
        <v>273</v>
      </c>
      <c r="C87" s="8" t="s">
        <v>293</v>
      </c>
      <c r="D87" s="8" t="s">
        <v>295</v>
      </c>
      <c r="E87" s="8" t="s">
        <v>296</v>
      </c>
      <c r="F87" s="9" t="s">
        <v>301</v>
      </c>
      <c r="G87" s="8"/>
      <c r="H87" s="178"/>
    </row>
    <row r="88" spans="1:8" ht="14.25" customHeight="1">
      <c r="A88" s="96" t="s">
        <v>33</v>
      </c>
      <c r="B88" s="9" t="s">
        <v>273</v>
      </c>
      <c r="C88" s="8" t="s">
        <v>293</v>
      </c>
      <c r="D88" s="8" t="s">
        <v>295</v>
      </c>
      <c r="E88" s="8" t="s">
        <v>34</v>
      </c>
      <c r="F88" s="9"/>
      <c r="G88" s="8"/>
      <c r="H88" s="178">
        <f>H90+H91</f>
        <v>17012.807</v>
      </c>
    </row>
    <row r="89" spans="1:8" ht="12.75" hidden="1">
      <c r="A89" s="96" t="s">
        <v>564</v>
      </c>
      <c r="B89" s="9" t="s">
        <v>273</v>
      </c>
      <c r="C89" s="8" t="s">
        <v>293</v>
      </c>
      <c r="D89" s="8" t="s">
        <v>295</v>
      </c>
      <c r="E89" s="8" t="s">
        <v>296</v>
      </c>
      <c r="F89" s="9" t="s">
        <v>301</v>
      </c>
      <c r="G89" s="99">
        <v>226</v>
      </c>
      <c r="H89" s="178" t="s">
        <v>522</v>
      </c>
    </row>
    <row r="90" spans="1:8" ht="13.5" customHeight="1">
      <c r="A90" s="96" t="s">
        <v>39</v>
      </c>
      <c r="B90" s="9" t="s">
        <v>273</v>
      </c>
      <c r="C90" s="8" t="s">
        <v>293</v>
      </c>
      <c r="D90" s="8" t="s">
        <v>295</v>
      </c>
      <c r="E90" s="8" t="s">
        <v>34</v>
      </c>
      <c r="F90" s="9" t="s">
        <v>40</v>
      </c>
      <c r="G90" s="8"/>
      <c r="H90" s="178">
        <v>2612.807</v>
      </c>
    </row>
    <row r="91" spans="1:8" ht="38.25">
      <c r="A91" s="96" t="s">
        <v>297</v>
      </c>
      <c r="B91" s="9" t="s">
        <v>273</v>
      </c>
      <c r="C91" s="8" t="s">
        <v>293</v>
      </c>
      <c r="D91" s="8" t="s">
        <v>295</v>
      </c>
      <c r="E91" s="8" t="s">
        <v>34</v>
      </c>
      <c r="F91" s="9" t="s">
        <v>299</v>
      </c>
      <c r="G91" s="8"/>
      <c r="H91" s="178">
        <v>14400</v>
      </c>
    </row>
    <row r="92" spans="1:8" ht="12.75" hidden="1">
      <c r="A92" s="96" t="s">
        <v>132</v>
      </c>
      <c r="B92" s="9" t="s">
        <v>273</v>
      </c>
      <c r="C92" s="8" t="s">
        <v>293</v>
      </c>
      <c r="D92" s="8" t="s">
        <v>295</v>
      </c>
      <c r="E92" s="8" t="s">
        <v>131</v>
      </c>
      <c r="F92" s="9"/>
      <c r="G92" s="8"/>
      <c r="H92" s="178">
        <v>0</v>
      </c>
    </row>
    <row r="93" spans="1:8" ht="25.5" hidden="1">
      <c r="A93" s="96" t="s">
        <v>133</v>
      </c>
      <c r="B93" s="9" t="s">
        <v>273</v>
      </c>
      <c r="C93" s="8" t="s">
        <v>293</v>
      </c>
      <c r="D93" s="8" t="s">
        <v>295</v>
      </c>
      <c r="E93" s="8" t="s">
        <v>131</v>
      </c>
      <c r="F93" s="9" t="s">
        <v>301</v>
      </c>
      <c r="G93" s="8"/>
      <c r="H93" s="178">
        <v>0</v>
      </c>
    </row>
    <row r="94" spans="1:8" ht="12.75" hidden="1">
      <c r="A94" s="96" t="s">
        <v>567</v>
      </c>
      <c r="B94" s="9" t="s">
        <v>273</v>
      </c>
      <c r="C94" s="8" t="s">
        <v>293</v>
      </c>
      <c r="D94" s="8" t="s">
        <v>295</v>
      </c>
      <c r="E94" s="8" t="s">
        <v>131</v>
      </c>
      <c r="F94" s="9" t="s">
        <v>301</v>
      </c>
      <c r="G94" s="99">
        <v>226</v>
      </c>
      <c r="H94" s="180">
        <v>0</v>
      </c>
    </row>
    <row r="95" spans="1:8" s="6" customFormat="1" ht="25.5">
      <c r="A95" s="95" t="s">
        <v>467</v>
      </c>
      <c r="B95" s="77" t="s">
        <v>273</v>
      </c>
      <c r="C95" s="51" t="s">
        <v>336</v>
      </c>
      <c r="D95" s="51"/>
      <c r="E95" s="51"/>
      <c r="F95" s="77"/>
      <c r="G95" s="51"/>
      <c r="H95" s="176">
        <f>H96+H102+H105</f>
        <v>1175.913</v>
      </c>
    </row>
    <row r="96" spans="1:8" ht="12.75">
      <c r="A96" s="96" t="s">
        <v>337</v>
      </c>
      <c r="B96" s="9" t="s">
        <v>273</v>
      </c>
      <c r="C96" s="8" t="s">
        <v>336</v>
      </c>
      <c r="D96" s="8" t="s">
        <v>338</v>
      </c>
      <c r="E96" s="51"/>
      <c r="F96" s="77"/>
      <c r="G96" s="51"/>
      <c r="H96" s="178">
        <f>H99</f>
        <v>450</v>
      </c>
    </row>
    <row r="97" spans="1:8" ht="25.5" hidden="1">
      <c r="A97" s="96" t="s">
        <v>35</v>
      </c>
      <c r="B97" s="9" t="s">
        <v>273</v>
      </c>
      <c r="C97" s="8" t="s">
        <v>336</v>
      </c>
      <c r="D97" s="8" t="s">
        <v>338</v>
      </c>
      <c r="E97" s="8" t="s">
        <v>36</v>
      </c>
      <c r="F97" s="9"/>
      <c r="G97" s="51"/>
      <c r="H97" s="178"/>
    </row>
    <row r="98" spans="1:230" ht="25.5" hidden="1">
      <c r="A98" s="96" t="s">
        <v>37</v>
      </c>
      <c r="B98" s="9" t="s">
        <v>273</v>
      </c>
      <c r="C98" s="8" t="s">
        <v>336</v>
      </c>
      <c r="D98" s="8" t="s">
        <v>338</v>
      </c>
      <c r="E98" s="8" t="s">
        <v>36</v>
      </c>
      <c r="F98" s="9" t="s">
        <v>38</v>
      </c>
      <c r="G98" s="8"/>
      <c r="H98" s="178"/>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row>
    <row r="99" spans="1:230" ht="12.75">
      <c r="A99" s="96" t="s">
        <v>33</v>
      </c>
      <c r="B99" s="9" t="s">
        <v>273</v>
      </c>
      <c r="C99" s="8" t="s">
        <v>336</v>
      </c>
      <c r="D99" s="8" t="s">
        <v>338</v>
      </c>
      <c r="E99" s="8" t="s">
        <v>34</v>
      </c>
      <c r="F99" s="9"/>
      <c r="G99" s="8"/>
      <c r="H99" s="178">
        <f>H100</f>
        <v>450</v>
      </c>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row>
    <row r="100" spans="1:8" ht="13.5" customHeight="1">
      <c r="A100" s="96" t="s">
        <v>39</v>
      </c>
      <c r="B100" s="9" t="s">
        <v>273</v>
      </c>
      <c r="C100" s="8" t="s">
        <v>336</v>
      </c>
      <c r="D100" s="8" t="s">
        <v>338</v>
      </c>
      <c r="E100" s="8" t="s">
        <v>34</v>
      </c>
      <c r="F100" s="9" t="s">
        <v>40</v>
      </c>
      <c r="G100" s="8"/>
      <c r="H100" s="178">
        <v>450</v>
      </c>
    </row>
    <row r="101" spans="1:230" ht="38.25" hidden="1">
      <c r="A101" s="96" t="s">
        <v>341</v>
      </c>
      <c r="B101" s="9" t="s">
        <v>273</v>
      </c>
      <c r="C101" s="8" t="s">
        <v>336</v>
      </c>
      <c r="D101" s="8" t="s">
        <v>338</v>
      </c>
      <c r="E101" s="8" t="s">
        <v>34</v>
      </c>
      <c r="F101" s="9" t="s">
        <v>342</v>
      </c>
      <c r="G101" s="8"/>
      <c r="H101" s="178"/>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row>
    <row r="102" spans="1:230" ht="12.75">
      <c r="A102" s="96" t="s">
        <v>238</v>
      </c>
      <c r="B102" s="9" t="s">
        <v>273</v>
      </c>
      <c r="C102" s="8" t="s">
        <v>336</v>
      </c>
      <c r="D102" s="8" t="s">
        <v>345</v>
      </c>
      <c r="E102" s="77"/>
      <c r="F102" s="8"/>
      <c r="G102" s="8"/>
      <c r="H102" s="178">
        <f>H103</f>
        <v>275.913</v>
      </c>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row>
    <row r="103" spans="1:230" ht="12.75">
      <c r="A103" s="96" t="s">
        <v>453</v>
      </c>
      <c r="B103" s="9" t="s">
        <v>273</v>
      </c>
      <c r="C103" s="8" t="s">
        <v>336</v>
      </c>
      <c r="D103" s="8" t="s">
        <v>345</v>
      </c>
      <c r="E103" s="8" t="s">
        <v>454</v>
      </c>
      <c r="F103" s="77"/>
      <c r="G103" s="8"/>
      <c r="H103" s="178">
        <f>H104</f>
        <v>275.913</v>
      </c>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row>
    <row r="104" spans="1:230" ht="13.5" customHeight="1">
      <c r="A104" s="96" t="s">
        <v>341</v>
      </c>
      <c r="B104" s="9" t="s">
        <v>273</v>
      </c>
      <c r="C104" s="8" t="s">
        <v>336</v>
      </c>
      <c r="D104" s="9" t="s">
        <v>345</v>
      </c>
      <c r="E104" s="8" t="s">
        <v>454</v>
      </c>
      <c r="F104" s="8" t="s">
        <v>342</v>
      </c>
      <c r="G104" s="99"/>
      <c r="H104" s="178">
        <v>275.913</v>
      </c>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row>
    <row r="105" spans="1:8" ht="12.75">
      <c r="A105" s="96" t="s">
        <v>239</v>
      </c>
      <c r="B105" s="9" t="s">
        <v>273</v>
      </c>
      <c r="C105" s="8" t="s">
        <v>336</v>
      </c>
      <c r="D105" s="9" t="s">
        <v>348</v>
      </c>
      <c r="E105" s="8"/>
      <c r="F105" s="8"/>
      <c r="G105" s="8"/>
      <c r="H105" s="178">
        <f>H106</f>
        <v>450</v>
      </c>
    </row>
    <row r="106" spans="1:8" ht="38.25">
      <c r="A106" s="96" t="s">
        <v>536</v>
      </c>
      <c r="B106" s="9" t="s">
        <v>273</v>
      </c>
      <c r="C106" s="8" t="s">
        <v>336</v>
      </c>
      <c r="D106" s="8" t="s">
        <v>348</v>
      </c>
      <c r="E106" s="9" t="s">
        <v>347</v>
      </c>
      <c r="F106" s="8"/>
      <c r="G106" s="8"/>
      <c r="H106" s="178">
        <f>H107</f>
        <v>450</v>
      </c>
    </row>
    <row r="107" spans="1:8" ht="38.25">
      <c r="A107" s="96" t="s">
        <v>341</v>
      </c>
      <c r="B107" s="9" t="s">
        <v>273</v>
      </c>
      <c r="C107" s="8" t="s">
        <v>336</v>
      </c>
      <c r="D107" s="8" t="s">
        <v>348</v>
      </c>
      <c r="E107" s="8" t="s">
        <v>347</v>
      </c>
      <c r="F107" s="9" t="s">
        <v>342</v>
      </c>
      <c r="G107" s="99"/>
      <c r="H107" s="178">
        <v>450</v>
      </c>
    </row>
    <row r="108" spans="1:8" s="6" customFormat="1" ht="12" customHeight="1">
      <c r="A108" s="95" t="s">
        <v>532</v>
      </c>
      <c r="B108" s="77" t="s">
        <v>273</v>
      </c>
      <c r="C108" s="77" t="s">
        <v>365</v>
      </c>
      <c r="D108" s="51"/>
      <c r="E108" s="51"/>
      <c r="F108" s="77"/>
      <c r="G108" s="51"/>
      <c r="H108" s="176">
        <f>H113+H116+H125</f>
        <v>13625.010999999999</v>
      </c>
    </row>
    <row r="109" spans="1:8" ht="12.75" customHeight="1" hidden="1">
      <c r="A109" s="96" t="s">
        <v>361</v>
      </c>
      <c r="B109" s="9" t="s">
        <v>273</v>
      </c>
      <c r="C109" s="8" t="s">
        <v>349</v>
      </c>
      <c r="D109" s="8" t="s">
        <v>251</v>
      </c>
      <c r="E109" s="8"/>
      <c r="F109" s="77"/>
      <c r="G109" s="8"/>
      <c r="H109" s="178"/>
    </row>
    <row r="110" spans="1:8" ht="25.5" customHeight="1" hidden="1">
      <c r="A110" s="96" t="s">
        <v>362</v>
      </c>
      <c r="B110" s="9" t="s">
        <v>273</v>
      </c>
      <c r="C110" s="9" t="s">
        <v>349</v>
      </c>
      <c r="D110" s="9" t="s">
        <v>251</v>
      </c>
      <c r="E110" s="9" t="s">
        <v>363</v>
      </c>
      <c r="F110" s="9"/>
      <c r="G110" s="51"/>
      <c r="H110" s="178"/>
    </row>
    <row r="111" spans="1:8" ht="25.5" hidden="1">
      <c r="A111" s="96" t="s">
        <v>364</v>
      </c>
      <c r="B111" s="9" t="s">
        <v>273</v>
      </c>
      <c r="C111" s="9" t="s">
        <v>349</v>
      </c>
      <c r="D111" s="9" t="s">
        <v>251</v>
      </c>
      <c r="E111" s="9" t="s">
        <v>363</v>
      </c>
      <c r="F111" s="9" t="s">
        <v>359</v>
      </c>
      <c r="G111" s="8"/>
      <c r="H111" s="178"/>
    </row>
    <row r="112" spans="1:8" ht="12.75" hidden="1">
      <c r="A112" s="95" t="s">
        <v>491</v>
      </c>
      <c r="B112" s="9" t="s">
        <v>273</v>
      </c>
      <c r="C112" s="77" t="s">
        <v>365</v>
      </c>
      <c r="D112" s="77"/>
      <c r="E112" s="77"/>
      <c r="F112" s="77"/>
      <c r="G112" s="8"/>
      <c r="H112" s="178"/>
    </row>
    <row r="113" spans="1:8" ht="15" customHeight="1">
      <c r="A113" s="96" t="s">
        <v>448</v>
      </c>
      <c r="B113" s="9" t="s">
        <v>273</v>
      </c>
      <c r="C113" s="8" t="s">
        <v>365</v>
      </c>
      <c r="D113" s="9" t="s">
        <v>374</v>
      </c>
      <c r="E113" s="9"/>
      <c r="F113" s="9"/>
      <c r="G113" s="51"/>
      <c r="H113" s="178">
        <f>H114</f>
        <v>468.49</v>
      </c>
    </row>
    <row r="114" spans="1:8" ht="12.75" customHeight="1">
      <c r="A114" s="96" t="s">
        <v>449</v>
      </c>
      <c r="B114" s="9" t="s">
        <v>273</v>
      </c>
      <c r="C114" s="8" t="s">
        <v>365</v>
      </c>
      <c r="D114" s="8" t="s">
        <v>374</v>
      </c>
      <c r="E114" s="9" t="s">
        <v>450</v>
      </c>
      <c r="F114" s="9"/>
      <c r="G114" s="8"/>
      <c r="H114" s="178">
        <f>H115</f>
        <v>468.49</v>
      </c>
    </row>
    <row r="115" spans="1:60" ht="38.25">
      <c r="A115" s="96" t="s">
        <v>451</v>
      </c>
      <c r="B115" s="9" t="s">
        <v>273</v>
      </c>
      <c r="C115" s="8" t="s">
        <v>365</v>
      </c>
      <c r="D115" s="8" t="s">
        <v>374</v>
      </c>
      <c r="E115" s="8" t="s">
        <v>450</v>
      </c>
      <c r="F115" s="9" t="s">
        <v>452</v>
      </c>
      <c r="G115" s="99"/>
      <c r="H115" s="178">
        <v>468.49</v>
      </c>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row>
    <row r="116" spans="1:8" ht="12.75">
      <c r="A116" s="96" t="s">
        <v>30</v>
      </c>
      <c r="B116" s="9" t="s">
        <v>273</v>
      </c>
      <c r="C116" s="8" t="s">
        <v>365</v>
      </c>
      <c r="D116" s="8" t="s">
        <v>367</v>
      </c>
      <c r="E116" s="8"/>
      <c r="F116" s="9"/>
      <c r="G116" s="8"/>
      <c r="H116" s="178">
        <f>H117+H119+H121+H123</f>
        <v>13042.350999999999</v>
      </c>
    </row>
    <row r="117" spans="1:8" ht="25.5">
      <c r="A117" s="96" t="s">
        <v>135</v>
      </c>
      <c r="B117" s="9" t="s">
        <v>273</v>
      </c>
      <c r="C117" s="8" t="s">
        <v>365</v>
      </c>
      <c r="D117" s="8" t="s">
        <v>367</v>
      </c>
      <c r="E117" s="8" t="s">
        <v>134</v>
      </c>
      <c r="F117" s="9"/>
      <c r="G117" s="8"/>
      <c r="H117" s="178">
        <f>H118</f>
        <v>342.75</v>
      </c>
    </row>
    <row r="118" spans="1:8" ht="25.5">
      <c r="A118" s="96" t="s">
        <v>137</v>
      </c>
      <c r="B118" s="9" t="s">
        <v>273</v>
      </c>
      <c r="C118" s="8" t="s">
        <v>365</v>
      </c>
      <c r="D118" s="8" t="s">
        <v>367</v>
      </c>
      <c r="E118" s="8" t="s">
        <v>134</v>
      </c>
      <c r="F118" s="9" t="s">
        <v>138</v>
      </c>
      <c r="G118" s="99"/>
      <c r="H118" s="178">
        <v>342.75</v>
      </c>
    </row>
    <row r="119" spans="1:8" ht="12.75">
      <c r="A119" s="96" t="s">
        <v>368</v>
      </c>
      <c r="B119" s="9" t="s">
        <v>273</v>
      </c>
      <c r="C119" s="8" t="s">
        <v>365</v>
      </c>
      <c r="D119" s="8" t="s">
        <v>367</v>
      </c>
      <c r="E119" s="8" t="s">
        <v>369</v>
      </c>
      <c r="F119" s="9"/>
      <c r="G119" s="8"/>
      <c r="H119" s="178">
        <f>H120</f>
        <v>5.748</v>
      </c>
    </row>
    <row r="120" spans="1:8" ht="12.75">
      <c r="A120" s="96" t="s">
        <v>462</v>
      </c>
      <c r="B120" s="9" t="s">
        <v>273</v>
      </c>
      <c r="C120" s="8" t="s">
        <v>365</v>
      </c>
      <c r="D120" s="8" t="s">
        <v>367</v>
      </c>
      <c r="E120" s="8" t="s">
        <v>369</v>
      </c>
      <c r="F120" s="9" t="s">
        <v>252</v>
      </c>
      <c r="G120" s="99"/>
      <c r="H120" s="178">
        <v>5.748</v>
      </c>
    </row>
    <row r="121" spans="1:8" ht="12.75">
      <c r="A121" s="96" t="s">
        <v>573</v>
      </c>
      <c r="B121" s="9" t="s">
        <v>273</v>
      </c>
      <c r="C121" s="8" t="s">
        <v>365</v>
      </c>
      <c r="D121" s="8" t="s">
        <v>367</v>
      </c>
      <c r="E121" s="8" t="s">
        <v>574</v>
      </c>
      <c r="F121" s="9"/>
      <c r="G121" s="8"/>
      <c r="H121" s="178">
        <f>H122</f>
        <v>11665.603</v>
      </c>
    </row>
    <row r="122" spans="1:8" ht="27" customHeight="1">
      <c r="A122" s="96" t="s">
        <v>414</v>
      </c>
      <c r="B122" s="9" t="s">
        <v>273</v>
      </c>
      <c r="C122" s="8" t="s">
        <v>365</v>
      </c>
      <c r="D122" s="8" t="s">
        <v>367</v>
      </c>
      <c r="E122" s="8" t="s">
        <v>574</v>
      </c>
      <c r="F122" s="9" t="s">
        <v>415</v>
      </c>
      <c r="G122" s="8"/>
      <c r="H122" s="178">
        <v>11665.603</v>
      </c>
    </row>
    <row r="123" spans="1:8" ht="12.75">
      <c r="A123" s="96" t="s">
        <v>33</v>
      </c>
      <c r="B123" s="9" t="s">
        <v>273</v>
      </c>
      <c r="C123" s="8" t="s">
        <v>365</v>
      </c>
      <c r="D123" s="8" t="s">
        <v>367</v>
      </c>
      <c r="E123" s="8" t="s">
        <v>34</v>
      </c>
      <c r="F123" s="9"/>
      <c r="G123" s="8"/>
      <c r="H123" s="178">
        <f>H124</f>
        <v>1028.25</v>
      </c>
    </row>
    <row r="124" spans="1:8" ht="25.5">
      <c r="A124" s="96" t="s">
        <v>139</v>
      </c>
      <c r="B124" s="9" t="s">
        <v>273</v>
      </c>
      <c r="C124" s="8" t="s">
        <v>365</v>
      </c>
      <c r="D124" s="8" t="s">
        <v>367</v>
      </c>
      <c r="E124" s="8" t="s">
        <v>34</v>
      </c>
      <c r="F124" s="9" t="s">
        <v>138</v>
      </c>
      <c r="G124" s="8"/>
      <c r="H124" s="178">
        <v>1028.25</v>
      </c>
    </row>
    <row r="125" spans="1:8" ht="25.5">
      <c r="A125" s="96" t="s">
        <v>318</v>
      </c>
      <c r="B125" s="9" t="s">
        <v>273</v>
      </c>
      <c r="C125" s="8" t="s">
        <v>365</v>
      </c>
      <c r="D125" s="8" t="s">
        <v>370</v>
      </c>
      <c r="E125" s="8"/>
      <c r="F125" s="9"/>
      <c r="G125" s="8"/>
      <c r="H125" s="178">
        <f>H126</f>
        <v>114.17</v>
      </c>
    </row>
    <row r="126" spans="1:8" ht="25.5">
      <c r="A126" s="96" t="s">
        <v>390</v>
      </c>
      <c r="B126" s="9" t="s">
        <v>273</v>
      </c>
      <c r="C126" s="8" t="s">
        <v>365</v>
      </c>
      <c r="D126" s="8" t="s">
        <v>370</v>
      </c>
      <c r="E126" s="8" t="s">
        <v>391</v>
      </c>
      <c r="F126" s="9"/>
      <c r="G126" s="8"/>
      <c r="H126" s="178">
        <f>H127</f>
        <v>114.17</v>
      </c>
    </row>
    <row r="127" spans="1:8" ht="25.5">
      <c r="A127" s="96" t="s">
        <v>375</v>
      </c>
      <c r="B127" s="9" t="s">
        <v>273</v>
      </c>
      <c r="C127" s="8" t="s">
        <v>365</v>
      </c>
      <c r="D127" s="8" t="s">
        <v>370</v>
      </c>
      <c r="E127" s="8" t="s">
        <v>391</v>
      </c>
      <c r="F127" s="9" t="s">
        <v>376</v>
      </c>
      <c r="G127" s="8"/>
      <c r="H127" s="178">
        <v>114.17</v>
      </c>
    </row>
    <row r="128" spans="1:8" s="6" customFormat="1" ht="25.5">
      <c r="A128" s="95" t="s">
        <v>635</v>
      </c>
      <c r="B128" s="51" t="s">
        <v>605</v>
      </c>
      <c r="C128" s="51"/>
      <c r="D128" s="51"/>
      <c r="E128" s="51"/>
      <c r="F128" s="77"/>
      <c r="G128" s="51"/>
      <c r="H128" s="176">
        <f>H129</f>
        <v>1053.332</v>
      </c>
    </row>
    <row r="129" spans="1:8" ht="12.75">
      <c r="A129" s="95" t="s">
        <v>615</v>
      </c>
      <c r="B129" s="9" t="s">
        <v>605</v>
      </c>
      <c r="C129" s="51" t="s">
        <v>269</v>
      </c>
      <c r="D129" s="8"/>
      <c r="E129" s="8"/>
      <c r="F129" s="9"/>
      <c r="G129" s="8"/>
      <c r="H129" s="178">
        <f>H130+H133</f>
        <v>1053.332</v>
      </c>
    </row>
    <row r="130" spans="1:8" ht="39.75" customHeight="1">
      <c r="A130" s="96" t="s">
        <v>271</v>
      </c>
      <c r="B130" s="9" t="s">
        <v>605</v>
      </c>
      <c r="C130" s="8" t="s">
        <v>269</v>
      </c>
      <c r="D130" s="8" t="s">
        <v>272</v>
      </c>
      <c r="E130" s="8"/>
      <c r="F130" s="9"/>
      <c r="G130" s="8"/>
      <c r="H130" s="178">
        <f>H131</f>
        <v>800.658</v>
      </c>
    </row>
    <row r="131" spans="1:8" ht="25.5">
      <c r="A131" s="96" t="s">
        <v>275</v>
      </c>
      <c r="B131" s="9" t="s">
        <v>605</v>
      </c>
      <c r="C131" s="8" t="s">
        <v>269</v>
      </c>
      <c r="D131" s="8" t="s">
        <v>272</v>
      </c>
      <c r="E131" s="8" t="s">
        <v>276</v>
      </c>
      <c r="F131" s="9"/>
      <c r="G131" s="8"/>
      <c r="H131" s="178">
        <f>H132</f>
        <v>800.658</v>
      </c>
    </row>
    <row r="132" spans="1:8" ht="12.75">
      <c r="A132" s="96" t="s">
        <v>636</v>
      </c>
      <c r="B132" s="9" t="s">
        <v>605</v>
      </c>
      <c r="C132" s="8" t="s">
        <v>269</v>
      </c>
      <c r="D132" s="8" t="s">
        <v>272</v>
      </c>
      <c r="E132" s="8" t="s">
        <v>276</v>
      </c>
      <c r="F132" s="9" t="s">
        <v>273</v>
      </c>
      <c r="G132" s="8"/>
      <c r="H132" s="178">
        <v>800.658</v>
      </c>
    </row>
    <row r="133" spans="1:8" ht="51">
      <c r="A133" s="96" t="s">
        <v>405</v>
      </c>
      <c r="B133" s="9" t="s">
        <v>605</v>
      </c>
      <c r="C133" s="8" t="s">
        <v>269</v>
      </c>
      <c r="D133" s="8" t="s">
        <v>637</v>
      </c>
      <c r="E133" s="8"/>
      <c r="F133" s="9"/>
      <c r="G133" s="8"/>
      <c r="H133" s="178">
        <f>H134</f>
        <v>252.674</v>
      </c>
    </row>
    <row r="134" spans="1:8" ht="25.5">
      <c r="A134" s="96" t="s">
        <v>275</v>
      </c>
      <c r="B134" s="9" t="s">
        <v>605</v>
      </c>
      <c r="C134" s="8" t="s">
        <v>269</v>
      </c>
      <c r="D134" s="8" t="s">
        <v>637</v>
      </c>
      <c r="E134" s="8" t="s">
        <v>276</v>
      </c>
      <c r="F134" s="9"/>
      <c r="G134" s="8"/>
      <c r="H134" s="168">
        <f>H135</f>
        <v>252.674</v>
      </c>
    </row>
    <row r="135" spans="1:8" ht="12.75">
      <c r="A135" s="96" t="s">
        <v>440</v>
      </c>
      <c r="B135" s="9" t="s">
        <v>605</v>
      </c>
      <c r="C135" s="8" t="s">
        <v>269</v>
      </c>
      <c r="D135" s="8" t="s">
        <v>637</v>
      </c>
      <c r="E135" s="8" t="s">
        <v>276</v>
      </c>
      <c r="F135" s="9" t="s">
        <v>441</v>
      </c>
      <c r="G135" s="8"/>
      <c r="H135" s="168">
        <v>252.674</v>
      </c>
    </row>
    <row r="136" spans="1:8" ht="38.25" hidden="1">
      <c r="A136" s="96" t="s">
        <v>120</v>
      </c>
      <c r="B136" s="9" t="s">
        <v>605</v>
      </c>
      <c r="C136" s="8" t="s">
        <v>269</v>
      </c>
      <c r="D136" s="8" t="s">
        <v>121</v>
      </c>
      <c r="E136" s="8"/>
      <c r="F136" s="9"/>
      <c r="G136" s="8"/>
      <c r="H136" s="178"/>
    </row>
    <row r="137" spans="1:8" ht="25.5" hidden="1">
      <c r="A137" s="96" t="s">
        <v>275</v>
      </c>
      <c r="B137" s="9" t="s">
        <v>605</v>
      </c>
      <c r="C137" s="8" t="s">
        <v>269</v>
      </c>
      <c r="D137" s="8" t="s">
        <v>121</v>
      </c>
      <c r="E137" s="8" t="s">
        <v>276</v>
      </c>
      <c r="F137" s="9"/>
      <c r="G137" s="8"/>
      <c r="H137" s="178"/>
    </row>
    <row r="138" spans="1:8" ht="38.25" hidden="1">
      <c r="A138" s="96" t="s">
        <v>476</v>
      </c>
      <c r="B138" s="9" t="s">
        <v>605</v>
      </c>
      <c r="C138" s="8" t="s">
        <v>269</v>
      </c>
      <c r="D138" s="8" t="s">
        <v>121</v>
      </c>
      <c r="E138" s="8" t="s">
        <v>276</v>
      </c>
      <c r="F138" s="9" t="s">
        <v>477</v>
      </c>
      <c r="G138" s="8"/>
      <c r="H138" s="178"/>
    </row>
    <row r="139" spans="1:8" s="90" customFormat="1" ht="55.5" customHeight="1">
      <c r="A139" s="95" t="s">
        <v>611</v>
      </c>
      <c r="B139" s="77" t="s">
        <v>606</v>
      </c>
      <c r="C139" s="77"/>
      <c r="D139" s="77"/>
      <c r="E139" s="77"/>
      <c r="F139" s="77"/>
      <c r="G139" s="51"/>
      <c r="H139" s="176">
        <f>H140+H179+H183</f>
        <v>159580.42200000002</v>
      </c>
    </row>
    <row r="140" spans="1:8" s="90" customFormat="1" ht="14.25" customHeight="1">
      <c r="A140" s="95" t="s">
        <v>468</v>
      </c>
      <c r="B140" s="77" t="s">
        <v>606</v>
      </c>
      <c r="C140" s="51" t="s">
        <v>302</v>
      </c>
      <c r="D140" s="51"/>
      <c r="E140" s="51"/>
      <c r="F140" s="51"/>
      <c r="G140" s="51"/>
      <c r="H140" s="176">
        <f>H141+H144+H157+H160+H167</f>
        <v>150991.54700000002</v>
      </c>
    </row>
    <row r="141" spans="1:8" s="52" customFormat="1" ht="14.25" customHeight="1">
      <c r="A141" s="96" t="s">
        <v>232</v>
      </c>
      <c r="B141" s="9" t="s">
        <v>606</v>
      </c>
      <c r="C141" s="8" t="s">
        <v>302</v>
      </c>
      <c r="D141" s="9" t="s">
        <v>249</v>
      </c>
      <c r="E141" s="8"/>
      <c r="F141" s="8"/>
      <c r="G141" s="8"/>
      <c r="H141" s="178">
        <f>H142</f>
        <v>29862.725</v>
      </c>
    </row>
    <row r="142" spans="1:8" ht="12.75">
      <c r="A142" s="96" t="s">
        <v>233</v>
      </c>
      <c r="B142" s="9" t="s">
        <v>606</v>
      </c>
      <c r="C142" s="8" t="s">
        <v>302</v>
      </c>
      <c r="D142" s="8" t="s">
        <v>249</v>
      </c>
      <c r="E142" s="9" t="s">
        <v>303</v>
      </c>
      <c r="F142" s="8"/>
      <c r="G142" s="8"/>
      <c r="H142" s="178">
        <f>H143</f>
        <v>29862.725</v>
      </c>
    </row>
    <row r="143" spans="1:8" ht="25.5">
      <c r="A143" s="96" t="s">
        <v>371</v>
      </c>
      <c r="B143" s="9" t="s">
        <v>606</v>
      </c>
      <c r="C143" s="8" t="s">
        <v>302</v>
      </c>
      <c r="D143" s="8" t="s">
        <v>249</v>
      </c>
      <c r="E143" s="8" t="s">
        <v>303</v>
      </c>
      <c r="F143" s="9" t="s">
        <v>372</v>
      </c>
      <c r="G143" s="8"/>
      <c r="H143" s="178">
        <v>29862.725</v>
      </c>
    </row>
    <row r="144" spans="1:8" s="53" customFormat="1" ht="12.75">
      <c r="A144" s="96" t="s">
        <v>234</v>
      </c>
      <c r="B144" s="9" t="s">
        <v>606</v>
      </c>
      <c r="C144" s="8" t="s">
        <v>302</v>
      </c>
      <c r="D144" s="8" t="s">
        <v>305</v>
      </c>
      <c r="E144" s="8"/>
      <c r="F144" s="77"/>
      <c r="G144" s="100"/>
      <c r="H144" s="178">
        <f>H145+H147+H149+H152+H154</f>
        <v>111188.122</v>
      </c>
    </row>
    <row r="145" spans="1:8" s="53" customFormat="1" ht="25.5">
      <c r="A145" s="96" t="s">
        <v>244</v>
      </c>
      <c r="B145" s="9" t="s">
        <v>606</v>
      </c>
      <c r="C145" s="8" t="s">
        <v>302</v>
      </c>
      <c r="D145" s="8" t="s">
        <v>305</v>
      </c>
      <c r="E145" s="8" t="s">
        <v>306</v>
      </c>
      <c r="F145" s="77"/>
      <c r="G145" s="51"/>
      <c r="H145" s="178">
        <f>H146</f>
        <v>90354.165</v>
      </c>
    </row>
    <row r="146" spans="1:8" s="53" customFormat="1" ht="25.5">
      <c r="A146" s="96" t="s">
        <v>371</v>
      </c>
      <c r="B146" s="9" t="s">
        <v>606</v>
      </c>
      <c r="C146" s="8" t="s">
        <v>302</v>
      </c>
      <c r="D146" s="8" t="s">
        <v>305</v>
      </c>
      <c r="E146" s="8" t="s">
        <v>306</v>
      </c>
      <c r="F146" s="9" t="s">
        <v>372</v>
      </c>
      <c r="G146" s="51"/>
      <c r="H146" s="178">
        <v>90354.165</v>
      </c>
    </row>
    <row r="147" spans="1:8" ht="25.5">
      <c r="A147" s="96" t="s">
        <v>534</v>
      </c>
      <c r="B147" s="9" t="s">
        <v>606</v>
      </c>
      <c r="C147" s="8" t="s">
        <v>302</v>
      </c>
      <c r="D147" s="9" t="s">
        <v>305</v>
      </c>
      <c r="E147" s="8" t="s">
        <v>309</v>
      </c>
      <c r="F147" s="8"/>
      <c r="G147" s="8"/>
      <c r="H147" s="178">
        <f>H148</f>
        <v>9343.387</v>
      </c>
    </row>
    <row r="148" spans="1:8" ht="25.5">
      <c r="A148" s="96" t="s">
        <v>371</v>
      </c>
      <c r="B148" s="9" t="s">
        <v>606</v>
      </c>
      <c r="C148" s="8" t="s">
        <v>302</v>
      </c>
      <c r="D148" s="8" t="s">
        <v>305</v>
      </c>
      <c r="E148" s="9" t="s">
        <v>309</v>
      </c>
      <c r="F148" s="8" t="s">
        <v>372</v>
      </c>
      <c r="G148" s="8"/>
      <c r="H148" s="178">
        <v>9343.387</v>
      </c>
    </row>
    <row r="149" spans="1:8" ht="12.75">
      <c r="A149" s="96" t="s">
        <v>235</v>
      </c>
      <c r="B149" s="9" t="s">
        <v>606</v>
      </c>
      <c r="C149" s="8" t="s">
        <v>302</v>
      </c>
      <c r="D149" s="8" t="s">
        <v>305</v>
      </c>
      <c r="E149" s="8" t="s">
        <v>310</v>
      </c>
      <c r="F149" s="77"/>
      <c r="G149" s="8"/>
      <c r="H149" s="178">
        <f>H150+H151</f>
        <v>7839.685</v>
      </c>
    </row>
    <row r="150" spans="1:8" ht="25.5">
      <c r="A150" s="96" t="s">
        <v>371</v>
      </c>
      <c r="B150" s="9" t="s">
        <v>606</v>
      </c>
      <c r="C150" s="8" t="s">
        <v>302</v>
      </c>
      <c r="D150" s="8" t="s">
        <v>305</v>
      </c>
      <c r="E150" s="9" t="s">
        <v>310</v>
      </c>
      <c r="F150" s="8" t="s">
        <v>372</v>
      </c>
      <c r="G150" s="51"/>
      <c r="H150" s="178">
        <v>7513.493</v>
      </c>
    </row>
    <row r="151" spans="1:8" ht="14.25" customHeight="1">
      <c r="A151" s="96" t="s">
        <v>384</v>
      </c>
      <c r="B151" s="9" t="s">
        <v>606</v>
      </c>
      <c r="C151" s="8" t="s">
        <v>302</v>
      </c>
      <c r="D151" s="8" t="s">
        <v>305</v>
      </c>
      <c r="E151" s="9" t="s">
        <v>310</v>
      </c>
      <c r="F151" s="8" t="s">
        <v>385</v>
      </c>
      <c r="G151" s="8"/>
      <c r="H151" s="178">
        <v>326.192</v>
      </c>
    </row>
    <row r="152" spans="1:8" ht="12.75">
      <c r="A152" s="96" t="s">
        <v>573</v>
      </c>
      <c r="B152" s="9" t="s">
        <v>606</v>
      </c>
      <c r="C152" s="8" t="s">
        <v>302</v>
      </c>
      <c r="D152" s="8" t="s">
        <v>305</v>
      </c>
      <c r="E152" s="9" t="s">
        <v>574</v>
      </c>
      <c r="F152" s="8"/>
      <c r="G152" s="8"/>
      <c r="H152" s="178">
        <f>H153</f>
        <v>3583.706</v>
      </c>
    </row>
    <row r="153" spans="1:8" ht="25.5">
      <c r="A153" s="96" t="s">
        <v>581</v>
      </c>
      <c r="B153" s="9" t="s">
        <v>606</v>
      </c>
      <c r="C153" s="8" t="s">
        <v>302</v>
      </c>
      <c r="D153" s="8" t="s">
        <v>305</v>
      </c>
      <c r="E153" s="9" t="s">
        <v>574</v>
      </c>
      <c r="F153" s="8" t="s">
        <v>621</v>
      </c>
      <c r="G153" s="8"/>
      <c r="H153" s="178">
        <v>3583.706</v>
      </c>
    </row>
    <row r="154" spans="1:8" ht="25.5">
      <c r="A154" s="96" t="s">
        <v>412</v>
      </c>
      <c r="B154" s="9" t="s">
        <v>606</v>
      </c>
      <c r="C154" s="8" t="s">
        <v>302</v>
      </c>
      <c r="D154" s="8" t="s">
        <v>305</v>
      </c>
      <c r="E154" s="9" t="s">
        <v>413</v>
      </c>
      <c r="F154" s="8"/>
      <c r="G154" s="8"/>
      <c r="H154" s="178">
        <f>H155</f>
        <v>67.179</v>
      </c>
    </row>
    <row r="155" spans="1:8" ht="51">
      <c r="A155" s="96" t="s">
        <v>661</v>
      </c>
      <c r="B155" s="9" t="s">
        <v>606</v>
      </c>
      <c r="C155" s="8" t="s">
        <v>302</v>
      </c>
      <c r="D155" s="8" t="s">
        <v>305</v>
      </c>
      <c r="E155" s="9" t="s">
        <v>413</v>
      </c>
      <c r="F155" s="8" t="s">
        <v>662</v>
      </c>
      <c r="G155" s="8"/>
      <c r="H155" s="178">
        <v>67.179</v>
      </c>
    </row>
    <row r="156" spans="1:8" ht="12.75" hidden="1">
      <c r="A156" s="96" t="s">
        <v>386</v>
      </c>
      <c r="B156" s="9" t="s">
        <v>606</v>
      </c>
      <c r="C156" s="8" t="s">
        <v>302</v>
      </c>
      <c r="D156" s="8" t="s">
        <v>305</v>
      </c>
      <c r="E156" s="9" t="s">
        <v>413</v>
      </c>
      <c r="F156" s="8" t="s">
        <v>388</v>
      </c>
      <c r="G156" s="8"/>
      <c r="H156" s="178"/>
    </row>
    <row r="157" spans="1:8" ht="14.25" customHeight="1">
      <c r="A157" s="96" t="s">
        <v>236</v>
      </c>
      <c r="B157" s="9" t="s">
        <v>606</v>
      </c>
      <c r="C157" s="8" t="s">
        <v>302</v>
      </c>
      <c r="D157" s="8" t="s">
        <v>311</v>
      </c>
      <c r="E157" s="8"/>
      <c r="F157" s="77"/>
      <c r="G157" s="8"/>
      <c r="H157" s="178">
        <f>H158</f>
        <v>144.488</v>
      </c>
    </row>
    <row r="158" spans="1:8" ht="25.5">
      <c r="A158" s="96" t="s">
        <v>245</v>
      </c>
      <c r="B158" s="9" t="s">
        <v>606</v>
      </c>
      <c r="C158" s="8" t="s">
        <v>302</v>
      </c>
      <c r="D158" s="8" t="s">
        <v>311</v>
      </c>
      <c r="E158" s="8" t="s">
        <v>312</v>
      </c>
      <c r="F158" s="77"/>
      <c r="G158" s="51"/>
      <c r="H158" s="178">
        <f>H159</f>
        <v>144.488</v>
      </c>
    </row>
    <row r="159" spans="1:8" ht="25.5">
      <c r="A159" s="96" t="s">
        <v>313</v>
      </c>
      <c r="B159" s="9" t="s">
        <v>606</v>
      </c>
      <c r="C159" s="8" t="s">
        <v>302</v>
      </c>
      <c r="D159" s="8" t="s">
        <v>311</v>
      </c>
      <c r="E159" s="8" t="s">
        <v>312</v>
      </c>
      <c r="F159" s="9" t="s">
        <v>314</v>
      </c>
      <c r="G159" s="51"/>
      <c r="H159" s="178">
        <v>144.488</v>
      </c>
    </row>
    <row r="160" spans="1:8" s="53" customFormat="1" ht="13.5" customHeight="1">
      <c r="A160" s="96" t="s">
        <v>315</v>
      </c>
      <c r="B160" s="9" t="s">
        <v>606</v>
      </c>
      <c r="C160" s="8" t="s">
        <v>302</v>
      </c>
      <c r="D160" s="8" t="s">
        <v>229</v>
      </c>
      <c r="E160" s="8"/>
      <c r="F160" s="77"/>
      <c r="G160" s="8"/>
      <c r="H160" s="178">
        <f>H161+H163+H165</f>
        <v>822.823</v>
      </c>
    </row>
    <row r="161" spans="1:8" s="53" customFormat="1" ht="25.5">
      <c r="A161" s="96" t="s">
        <v>316</v>
      </c>
      <c r="B161" s="9" t="s">
        <v>606</v>
      </c>
      <c r="C161" s="8" t="s">
        <v>302</v>
      </c>
      <c r="D161" s="8" t="s">
        <v>229</v>
      </c>
      <c r="E161" s="8" t="s">
        <v>317</v>
      </c>
      <c r="F161" s="77"/>
      <c r="G161" s="51"/>
      <c r="H161" s="178">
        <f>H162</f>
        <v>51.663</v>
      </c>
    </row>
    <row r="162" spans="1:8" s="53" customFormat="1" ht="25.5">
      <c r="A162" s="96" t="s">
        <v>400</v>
      </c>
      <c r="B162" s="9" t="s">
        <v>606</v>
      </c>
      <c r="C162" s="8" t="s">
        <v>302</v>
      </c>
      <c r="D162" s="8" t="s">
        <v>229</v>
      </c>
      <c r="E162" s="8" t="s">
        <v>317</v>
      </c>
      <c r="F162" s="9" t="s">
        <v>304</v>
      </c>
      <c r="G162" s="99"/>
      <c r="H162" s="180">
        <v>51.663</v>
      </c>
    </row>
    <row r="163" spans="1:8" ht="38.25">
      <c r="A163" s="96" t="s">
        <v>323</v>
      </c>
      <c r="B163" s="9" t="s">
        <v>606</v>
      </c>
      <c r="C163" s="8" t="s">
        <v>302</v>
      </c>
      <c r="D163" s="8" t="s">
        <v>229</v>
      </c>
      <c r="E163" s="8" t="s">
        <v>324</v>
      </c>
      <c r="F163" s="77"/>
      <c r="G163" s="8"/>
      <c r="H163" s="178">
        <f>H164</f>
        <v>687.694</v>
      </c>
    </row>
    <row r="164" spans="1:8" ht="12.75">
      <c r="A164" s="96" t="s">
        <v>389</v>
      </c>
      <c r="B164" s="9" t="s">
        <v>606</v>
      </c>
      <c r="C164" s="8" t="s">
        <v>302</v>
      </c>
      <c r="D164" s="8" t="s">
        <v>229</v>
      </c>
      <c r="E164" s="8" t="s">
        <v>324</v>
      </c>
      <c r="F164" s="9" t="s">
        <v>326</v>
      </c>
      <c r="G164" s="51"/>
      <c r="H164" s="178">
        <v>687.694</v>
      </c>
    </row>
    <row r="165" spans="1:8" ht="12.75">
      <c r="A165" s="96" t="s">
        <v>33</v>
      </c>
      <c r="B165" s="9" t="s">
        <v>606</v>
      </c>
      <c r="C165" s="8" t="s">
        <v>302</v>
      </c>
      <c r="D165" s="8" t="s">
        <v>229</v>
      </c>
      <c r="E165" s="8" t="s">
        <v>34</v>
      </c>
      <c r="F165" s="9"/>
      <c r="G165" s="8"/>
      <c r="H165" s="180">
        <f>H166</f>
        <v>83.466</v>
      </c>
    </row>
    <row r="166" spans="1:8" ht="12.75">
      <c r="A166" s="96" t="s">
        <v>389</v>
      </c>
      <c r="B166" s="9" t="s">
        <v>606</v>
      </c>
      <c r="C166" s="8" t="s">
        <v>302</v>
      </c>
      <c r="D166" s="8" t="s">
        <v>229</v>
      </c>
      <c r="E166" s="8" t="s">
        <v>34</v>
      </c>
      <c r="F166" s="9" t="s">
        <v>326</v>
      </c>
      <c r="G166" s="8"/>
      <c r="H166" s="178">
        <v>83.466</v>
      </c>
    </row>
    <row r="167" spans="1:8" ht="12.75">
      <c r="A167" s="96" t="s">
        <v>328</v>
      </c>
      <c r="B167" s="9" t="s">
        <v>606</v>
      </c>
      <c r="C167" s="8" t="s">
        <v>302</v>
      </c>
      <c r="D167" s="9" t="s">
        <v>329</v>
      </c>
      <c r="E167" s="8"/>
      <c r="F167" s="8"/>
      <c r="G167" s="8"/>
      <c r="H167" s="178">
        <f>H168+H170+H172+H174+H176</f>
        <v>8973.389000000001</v>
      </c>
    </row>
    <row r="168" spans="1:8" ht="27" customHeight="1">
      <c r="A168" s="96" t="s">
        <v>330</v>
      </c>
      <c r="B168" s="9" t="s">
        <v>606</v>
      </c>
      <c r="C168" s="8" t="s">
        <v>302</v>
      </c>
      <c r="D168" s="8" t="s">
        <v>329</v>
      </c>
      <c r="E168" s="9" t="s">
        <v>331</v>
      </c>
      <c r="F168" s="8"/>
      <c r="G168" s="8"/>
      <c r="H168" s="178">
        <f>H169</f>
        <v>1116.467</v>
      </c>
    </row>
    <row r="169" spans="1:8" ht="25.5">
      <c r="A169" s="96" t="s">
        <v>371</v>
      </c>
      <c r="B169" s="9" t="s">
        <v>606</v>
      </c>
      <c r="C169" s="8" t="s">
        <v>302</v>
      </c>
      <c r="D169" s="8" t="s">
        <v>329</v>
      </c>
      <c r="E169" s="8" t="s">
        <v>331</v>
      </c>
      <c r="F169" s="9" t="s">
        <v>372</v>
      </c>
      <c r="G169" s="8"/>
      <c r="H169" s="178">
        <v>1116.467</v>
      </c>
    </row>
    <row r="170" spans="1:8" ht="12.75">
      <c r="A170" s="96" t="s">
        <v>332</v>
      </c>
      <c r="B170" s="9" t="s">
        <v>606</v>
      </c>
      <c r="C170" s="8" t="s">
        <v>302</v>
      </c>
      <c r="D170" s="8" t="s">
        <v>329</v>
      </c>
      <c r="E170" s="8" t="s">
        <v>333</v>
      </c>
      <c r="F170" s="77"/>
      <c r="G170" s="8"/>
      <c r="H170" s="178">
        <f>H171</f>
        <v>10.419</v>
      </c>
    </row>
    <row r="171" spans="1:8" ht="25.5">
      <c r="A171" s="96" t="s">
        <v>400</v>
      </c>
      <c r="B171" s="9" t="s">
        <v>606</v>
      </c>
      <c r="C171" s="9" t="s">
        <v>302</v>
      </c>
      <c r="D171" s="8" t="s">
        <v>329</v>
      </c>
      <c r="E171" s="8" t="s">
        <v>333</v>
      </c>
      <c r="F171" s="8" t="s">
        <v>304</v>
      </c>
      <c r="G171" s="51"/>
      <c r="H171" s="178">
        <v>10.419</v>
      </c>
    </row>
    <row r="172" spans="1:8" ht="76.5">
      <c r="A172" s="96" t="s">
        <v>175</v>
      </c>
      <c r="B172" s="9" t="s">
        <v>606</v>
      </c>
      <c r="C172" s="8" t="s">
        <v>302</v>
      </c>
      <c r="D172" s="9" t="s">
        <v>329</v>
      </c>
      <c r="E172" s="8" t="s">
        <v>334</v>
      </c>
      <c r="F172" s="8"/>
      <c r="G172" s="8"/>
      <c r="H172" s="178">
        <f>H173</f>
        <v>7390.107</v>
      </c>
    </row>
    <row r="173" spans="1:8" ht="25.5">
      <c r="A173" s="96" t="s">
        <v>371</v>
      </c>
      <c r="B173" s="9" t="s">
        <v>606</v>
      </c>
      <c r="C173" s="8" t="s">
        <v>302</v>
      </c>
      <c r="D173" s="8" t="s">
        <v>329</v>
      </c>
      <c r="E173" s="9" t="s">
        <v>334</v>
      </c>
      <c r="F173" s="8" t="s">
        <v>372</v>
      </c>
      <c r="G173" s="8"/>
      <c r="H173" s="178">
        <v>7390.107</v>
      </c>
    </row>
    <row r="174" spans="1:8" ht="12.75">
      <c r="A174" s="96" t="s">
        <v>33</v>
      </c>
      <c r="B174" s="9" t="s">
        <v>606</v>
      </c>
      <c r="C174" s="8" t="s">
        <v>302</v>
      </c>
      <c r="D174" s="8" t="s">
        <v>329</v>
      </c>
      <c r="E174" s="9" t="s">
        <v>34</v>
      </c>
      <c r="F174" s="8"/>
      <c r="G174" s="8"/>
      <c r="H174" s="178">
        <f>H175</f>
        <v>429.26</v>
      </c>
    </row>
    <row r="175" spans="1:8" ht="25.5">
      <c r="A175" s="96" t="s">
        <v>151</v>
      </c>
      <c r="B175" s="9" t="s">
        <v>606</v>
      </c>
      <c r="C175" s="8" t="s">
        <v>302</v>
      </c>
      <c r="D175" s="8" t="s">
        <v>329</v>
      </c>
      <c r="E175" s="9" t="s">
        <v>34</v>
      </c>
      <c r="F175" s="8" t="s">
        <v>152</v>
      </c>
      <c r="G175" s="8"/>
      <c r="H175" s="178">
        <v>429.26</v>
      </c>
    </row>
    <row r="176" spans="1:8" ht="24" customHeight="1">
      <c r="A176" s="96" t="s">
        <v>390</v>
      </c>
      <c r="B176" s="9" t="s">
        <v>606</v>
      </c>
      <c r="C176" s="8" t="s">
        <v>302</v>
      </c>
      <c r="D176" s="8" t="s">
        <v>329</v>
      </c>
      <c r="E176" s="9" t="s">
        <v>391</v>
      </c>
      <c r="F176" s="8"/>
      <c r="G176" s="8"/>
      <c r="H176" s="178">
        <f>H178</f>
        <v>27.136</v>
      </c>
    </row>
    <row r="177" spans="1:8" ht="25.5" hidden="1">
      <c r="A177" s="96" t="s">
        <v>39</v>
      </c>
      <c r="B177" s="9" t="s">
        <v>606</v>
      </c>
      <c r="C177" s="8" t="s">
        <v>302</v>
      </c>
      <c r="D177" s="8" t="s">
        <v>329</v>
      </c>
      <c r="E177" s="9" t="s">
        <v>391</v>
      </c>
      <c r="F177" s="8"/>
      <c r="G177" s="101"/>
      <c r="H177" s="168"/>
    </row>
    <row r="178" spans="1:8" ht="25.5">
      <c r="A178" s="96" t="s">
        <v>400</v>
      </c>
      <c r="B178" s="9" t="s">
        <v>606</v>
      </c>
      <c r="C178" s="8" t="s">
        <v>302</v>
      </c>
      <c r="D178" s="8" t="s">
        <v>329</v>
      </c>
      <c r="E178" s="9" t="s">
        <v>391</v>
      </c>
      <c r="F178" s="8" t="s">
        <v>304</v>
      </c>
      <c r="G178" s="80"/>
      <c r="H178" s="181">
        <v>27.136</v>
      </c>
    </row>
    <row r="179" spans="1:8" s="6" customFormat="1" ht="25.5">
      <c r="A179" s="95" t="s">
        <v>472</v>
      </c>
      <c r="B179" s="77" t="s">
        <v>606</v>
      </c>
      <c r="C179" s="51" t="s">
        <v>336</v>
      </c>
      <c r="D179" s="77"/>
      <c r="E179" s="77"/>
      <c r="F179" s="51"/>
      <c r="G179" s="51"/>
      <c r="H179" s="176">
        <f>H180</f>
        <v>15.02</v>
      </c>
    </row>
    <row r="180" spans="1:8" ht="13.5" customHeight="1">
      <c r="A180" s="96" t="s">
        <v>337</v>
      </c>
      <c r="B180" s="9" t="s">
        <v>606</v>
      </c>
      <c r="C180" s="8" t="s">
        <v>336</v>
      </c>
      <c r="D180" s="9" t="s">
        <v>338</v>
      </c>
      <c r="E180" s="9"/>
      <c r="F180" s="8"/>
      <c r="G180" s="8"/>
      <c r="H180" s="178">
        <f>H181</f>
        <v>15.02</v>
      </c>
    </row>
    <row r="181" spans="1:8" ht="12.75">
      <c r="A181" s="96" t="s">
        <v>33</v>
      </c>
      <c r="B181" s="9" t="s">
        <v>606</v>
      </c>
      <c r="C181" s="8" t="s">
        <v>336</v>
      </c>
      <c r="D181" s="9" t="s">
        <v>338</v>
      </c>
      <c r="E181" s="8" t="s">
        <v>34</v>
      </c>
      <c r="F181" s="8"/>
      <c r="G181" s="8"/>
      <c r="H181" s="178">
        <f>H182</f>
        <v>15.02</v>
      </c>
    </row>
    <row r="182" spans="1:8" ht="38.25">
      <c r="A182" s="96" t="s">
        <v>341</v>
      </c>
      <c r="B182" s="9" t="s">
        <v>606</v>
      </c>
      <c r="C182" s="8" t="s">
        <v>336</v>
      </c>
      <c r="D182" s="9" t="s">
        <v>338</v>
      </c>
      <c r="E182" s="8" t="s">
        <v>34</v>
      </c>
      <c r="F182" s="8" t="s">
        <v>342</v>
      </c>
      <c r="G182" s="8"/>
      <c r="H182" s="178">
        <v>15.02</v>
      </c>
    </row>
    <row r="183" spans="1:8" s="6" customFormat="1" ht="12.75">
      <c r="A183" s="95" t="s">
        <v>491</v>
      </c>
      <c r="B183" s="77" t="s">
        <v>606</v>
      </c>
      <c r="C183" s="82">
        <v>1000</v>
      </c>
      <c r="D183" s="51"/>
      <c r="E183" s="51"/>
      <c r="F183" s="51"/>
      <c r="G183" s="51"/>
      <c r="H183" s="176">
        <f>H184+H193+H196</f>
        <v>8573.855000000001</v>
      </c>
    </row>
    <row r="184" spans="1:8" ht="12.75">
      <c r="A184" s="96" t="s">
        <v>366</v>
      </c>
      <c r="B184" s="9" t="s">
        <v>606</v>
      </c>
      <c r="C184" s="83">
        <v>1000</v>
      </c>
      <c r="D184" s="9" t="s">
        <v>367</v>
      </c>
      <c r="E184" s="9"/>
      <c r="F184" s="9"/>
      <c r="G184" s="51"/>
      <c r="H184" s="178">
        <f>H185+H187+H189</f>
        <v>4919.1140000000005</v>
      </c>
    </row>
    <row r="185" spans="1:8" ht="12.75">
      <c r="A185" s="96" t="s">
        <v>368</v>
      </c>
      <c r="B185" s="9" t="s">
        <v>606</v>
      </c>
      <c r="C185" s="8" t="s">
        <v>365</v>
      </c>
      <c r="D185" s="8" t="s">
        <v>367</v>
      </c>
      <c r="E185" s="8" t="s">
        <v>369</v>
      </c>
      <c r="F185" s="9"/>
      <c r="G185" s="8"/>
      <c r="H185" s="178">
        <f>H186</f>
        <v>1949.036</v>
      </c>
    </row>
    <row r="186" spans="1:8" ht="12.75">
      <c r="A186" s="96" t="s">
        <v>462</v>
      </c>
      <c r="B186" s="9" t="s">
        <v>606</v>
      </c>
      <c r="C186" s="8" t="s">
        <v>365</v>
      </c>
      <c r="D186" s="8" t="s">
        <v>367</v>
      </c>
      <c r="E186" s="8" t="s">
        <v>369</v>
      </c>
      <c r="F186" s="9" t="s">
        <v>252</v>
      </c>
      <c r="G186" s="8"/>
      <c r="H186" s="178">
        <v>1949.036</v>
      </c>
    </row>
    <row r="187" spans="1:8" ht="25.5">
      <c r="A187" s="96" t="s">
        <v>398</v>
      </c>
      <c r="B187" s="9" t="s">
        <v>606</v>
      </c>
      <c r="C187" s="8" t="s">
        <v>365</v>
      </c>
      <c r="D187" s="8" t="s">
        <v>367</v>
      </c>
      <c r="E187" s="8" t="s">
        <v>399</v>
      </c>
      <c r="F187" s="8"/>
      <c r="G187" s="80"/>
      <c r="H187" s="178">
        <f>H188</f>
        <v>1999.443</v>
      </c>
    </row>
    <row r="188" spans="1:8" ht="25.5">
      <c r="A188" s="96" t="s">
        <v>375</v>
      </c>
      <c r="B188" s="9" t="s">
        <v>606</v>
      </c>
      <c r="C188" s="8" t="s">
        <v>365</v>
      </c>
      <c r="D188" s="8" t="s">
        <v>367</v>
      </c>
      <c r="E188" s="8" t="s">
        <v>399</v>
      </c>
      <c r="F188" s="8" t="s">
        <v>376</v>
      </c>
      <c r="G188" s="8"/>
      <c r="H188" s="178">
        <v>1999.443</v>
      </c>
    </row>
    <row r="189" spans="1:8" ht="25.5">
      <c r="A189" s="96" t="s">
        <v>412</v>
      </c>
      <c r="B189" s="9" t="s">
        <v>606</v>
      </c>
      <c r="C189" s="8" t="s">
        <v>365</v>
      </c>
      <c r="D189" s="8" t="s">
        <v>367</v>
      </c>
      <c r="E189" s="8" t="s">
        <v>413</v>
      </c>
      <c r="F189" s="8"/>
      <c r="G189" s="8"/>
      <c r="H189" s="178">
        <f>H190</f>
        <v>970.635</v>
      </c>
    </row>
    <row r="190" spans="1:8" ht="89.25">
      <c r="A190" s="96" t="s">
        <v>382</v>
      </c>
      <c r="B190" s="9" t="s">
        <v>606</v>
      </c>
      <c r="C190" s="8" t="s">
        <v>365</v>
      </c>
      <c r="D190" s="8" t="s">
        <v>367</v>
      </c>
      <c r="E190" s="8" t="s">
        <v>413</v>
      </c>
      <c r="F190" s="8" t="s">
        <v>383</v>
      </c>
      <c r="G190" s="8"/>
      <c r="H190" s="178">
        <v>970.635</v>
      </c>
    </row>
    <row r="191" spans="1:8" ht="12.75" hidden="1">
      <c r="A191" s="96" t="s">
        <v>33</v>
      </c>
      <c r="B191" s="9" t="s">
        <v>606</v>
      </c>
      <c r="C191" s="83">
        <v>1000</v>
      </c>
      <c r="D191" s="9" t="s">
        <v>367</v>
      </c>
      <c r="E191" s="9" t="s">
        <v>34</v>
      </c>
      <c r="F191" s="9"/>
      <c r="G191" s="8"/>
      <c r="H191" s="178"/>
    </row>
    <row r="192" spans="1:8" ht="25.5" hidden="1">
      <c r="A192" s="96" t="s">
        <v>375</v>
      </c>
      <c r="B192" s="9" t="s">
        <v>606</v>
      </c>
      <c r="C192" s="83">
        <v>1000</v>
      </c>
      <c r="D192" s="9" t="s">
        <v>367</v>
      </c>
      <c r="E192" s="9" t="s">
        <v>34</v>
      </c>
      <c r="F192" s="9" t="s">
        <v>376</v>
      </c>
      <c r="G192" s="8"/>
      <c r="H192" s="178"/>
    </row>
    <row r="193" spans="1:8" ht="25.5">
      <c r="A193" s="96" t="s">
        <v>380</v>
      </c>
      <c r="B193" s="9" t="s">
        <v>606</v>
      </c>
      <c r="C193" s="84">
        <v>1000</v>
      </c>
      <c r="D193" s="8" t="s">
        <v>381</v>
      </c>
      <c r="E193" s="8"/>
      <c r="F193" s="8"/>
      <c r="G193" s="8"/>
      <c r="H193" s="178">
        <f>H195</f>
        <v>3548.462</v>
      </c>
    </row>
    <row r="194" spans="1:8" ht="12.75" hidden="1">
      <c r="A194" s="96" t="s">
        <v>573</v>
      </c>
      <c r="B194" s="9" t="s">
        <v>606</v>
      </c>
      <c r="C194" s="84">
        <v>1000</v>
      </c>
      <c r="D194" s="8" t="s">
        <v>381</v>
      </c>
      <c r="E194" s="9" t="s">
        <v>574</v>
      </c>
      <c r="F194" s="9"/>
      <c r="G194" s="8"/>
      <c r="H194" s="178"/>
    </row>
    <row r="195" spans="1:8" ht="27.75" customHeight="1">
      <c r="A195" s="96" t="s">
        <v>397</v>
      </c>
      <c r="B195" s="9" t="s">
        <v>606</v>
      </c>
      <c r="C195" s="84">
        <v>1000</v>
      </c>
      <c r="D195" s="8" t="s">
        <v>381</v>
      </c>
      <c r="E195" s="8" t="s">
        <v>574</v>
      </c>
      <c r="F195" s="9" t="s">
        <v>457</v>
      </c>
      <c r="G195" s="8"/>
      <c r="H195" s="178">
        <v>3548.462</v>
      </c>
    </row>
    <row r="196" spans="1:8" ht="25.5">
      <c r="A196" s="96" t="s">
        <v>318</v>
      </c>
      <c r="B196" s="9" t="s">
        <v>606</v>
      </c>
      <c r="C196" s="8" t="s">
        <v>365</v>
      </c>
      <c r="D196" s="8" t="s">
        <v>370</v>
      </c>
      <c r="E196" s="8"/>
      <c r="F196" s="9"/>
      <c r="G196" s="8"/>
      <c r="H196" s="178">
        <f>H197</f>
        <v>106.279</v>
      </c>
    </row>
    <row r="197" spans="1:8" ht="25.5">
      <c r="A197" s="96" t="s">
        <v>390</v>
      </c>
      <c r="B197" s="9" t="s">
        <v>606</v>
      </c>
      <c r="C197" s="8" t="s">
        <v>365</v>
      </c>
      <c r="D197" s="8" t="s">
        <v>370</v>
      </c>
      <c r="E197" s="8" t="s">
        <v>391</v>
      </c>
      <c r="F197" s="9"/>
      <c r="G197" s="8"/>
      <c r="H197" s="178">
        <f>H198</f>
        <v>106.279</v>
      </c>
    </row>
    <row r="198" spans="1:8" ht="25.5">
      <c r="A198" s="96" t="s">
        <v>375</v>
      </c>
      <c r="B198" s="9" t="s">
        <v>606</v>
      </c>
      <c r="C198" s="8" t="s">
        <v>365</v>
      </c>
      <c r="D198" s="8" t="s">
        <v>370</v>
      </c>
      <c r="E198" s="8" t="s">
        <v>391</v>
      </c>
      <c r="F198" s="9" t="s">
        <v>376</v>
      </c>
      <c r="G198" s="8"/>
      <c r="H198" s="178">
        <v>106.279</v>
      </c>
    </row>
    <row r="199" spans="1:8" s="6" customFormat="1" ht="40.5" customHeight="1">
      <c r="A199" s="95" t="s">
        <v>610</v>
      </c>
      <c r="B199" s="77" t="s">
        <v>18</v>
      </c>
      <c r="C199" s="51"/>
      <c r="D199" s="51"/>
      <c r="E199" s="51"/>
      <c r="F199" s="77"/>
      <c r="G199" s="51"/>
      <c r="H199" s="176">
        <f>H200+H203+H222</f>
        <v>29177.366</v>
      </c>
    </row>
    <row r="200" spans="1:8" ht="12.75">
      <c r="A200" s="95" t="s">
        <v>468</v>
      </c>
      <c r="B200" s="8" t="s">
        <v>18</v>
      </c>
      <c r="C200" s="85" t="s">
        <v>302</v>
      </c>
      <c r="D200" s="51"/>
      <c r="E200" s="86"/>
      <c r="F200" s="86"/>
      <c r="G200" s="51"/>
      <c r="H200" s="178">
        <f>H201</f>
        <v>470.504</v>
      </c>
    </row>
    <row r="201" spans="1:8" ht="13.5" customHeight="1">
      <c r="A201" s="96" t="s">
        <v>236</v>
      </c>
      <c r="B201" s="8" t="s">
        <v>18</v>
      </c>
      <c r="C201" s="8" t="s">
        <v>302</v>
      </c>
      <c r="D201" s="8" t="s">
        <v>311</v>
      </c>
      <c r="E201" s="8"/>
      <c r="F201" s="77"/>
      <c r="G201" s="102"/>
      <c r="H201" s="178">
        <f>H202</f>
        <v>470.504</v>
      </c>
    </row>
    <row r="202" spans="1:8" ht="25.5">
      <c r="A202" s="96" t="s">
        <v>245</v>
      </c>
      <c r="B202" s="8" t="s">
        <v>18</v>
      </c>
      <c r="C202" s="8" t="s">
        <v>302</v>
      </c>
      <c r="D202" s="8" t="s">
        <v>311</v>
      </c>
      <c r="E202" s="8" t="s">
        <v>312</v>
      </c>
      <c r="F202" s="77"/>
      <c r="G202" s="51"/>
      <c r="H202" s="178">
        <v>470.504</v>
      </c>
    </row>
    <row r="203" spans="1:8" ht="12.75">
      <c r="A203" s="95" t="s">
        <v>469</v>
      </c>
      <c r="B203" s="8" t="s">
        <v>18</v>
      </c>
      <c r="C203" s="77" t="s">
        <v>349</v>
      </c>
      <c r="D203" s="77"/>
      <c r="E203" s="77"/>
      <c r="F203" s="77"/>
      <c r="G203" s="8"/>
      <c r="H203" s="178">
        <f>H204+H213</f>
        <v>28027.415</v>
      </c>
    </row>
    <row r="204" spans="1:8" ht="12.75">
      <c r="A204" s="96" t="s">
        <v>240</v>
      </c>
      <c r="B204" s="8" t="s">
        <v>18</v>
      </c>
      <c r="C204" s="8" t="s">
        <v>349</v>
      </c>
      <c r="D204" s="8" t="s">
        <v>350</v>
      </c>
      <c r="E204" s="8"/>
      <c r="F204" s="77"/>
      <c r="G204" s="51"/>
      <c r="H204" s="178">
        <f>H205+H207+H209+H211</f>
        <v>26525.624</v>
      </c>
    </row>
    <row r="205" spans="1:8" ht="25.5">
      <c r="A205" s="96" t="s">
        <v>35</v>
      </c>
      <c r="B205" s="8" t="s">
        <v>18</v>
      </c>
      <c r="C205" s="8" t="s">
        <v>349</v>
      </c>
      <c r="D205" s="8" t="s">
        <v>350</v>
      </c>
      <c r="E205" s="8" t="s">
        <v>36</v>
      </c>
      <c r="F205" s="77"/>
      <c r="G205" s="51"/>
      <c r="H205" s="178">
        <f>H206</f>
        <v>1567.135</v>
      </c>
    </row>
    <row r="206" spans="1:70" ht="25.5">
      <c r="A206" s="96" t="s">
        <v>37</v>
      </c>
      <c r="B206" s="8" t="s">
        <v>18</v>
      </c>
      <c r="C206" s="8" t="s">
        <v>349</v>
      </c>
      <c r="D206" s="8" t="s">
        <v>350</v>
      </c>
      <c r="E206" s="8" t="s">
        <v>36</v>
      </c>
      <c r="F206" s="8" t="s">
        <v>38</v>
      </c>
      <c r="G206" s="51"/>
      <c r="H206" s="178">
        <v>1567.135</v>
      </c>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row>
    <row r="207" spans="1:8" ht="25.5">
      <c r="A207" s="96" t="s">
        <v>351</v>
      </c>
      <c r="B207" s="8" t="s">
        <v>18</v>
      </c>
      <c r="C207" s="8" t="s">
        <v>349</v>
      </c>
      <c r="D207" s="8" t="s">
        <v>350</v>
      </c>
      <c r="E207" s="8" t="s">
        <v>352</v>
      </c>
      <c r="F207" s="77"/>
      <c r="G207" s="8"/>
      <c r="H207" s="178">
        <f>H208</f>
        <v>19937.79</v>
      </c>
    </row>
    <row r="208" spans="1:8" ht="25.5">
      <c r="A208" s="96" t="s">
        <v>371</v>
      </c>
      <c r="B208" s="8" t="s">
        <v>18</v>
      </c>
      <c r="C208" s="8" t="s">
        <v>349</v>
      </c>
      <c r="D208" s="8" t="s">
        <v>350</v>
      </c>
      <c r="E208" s="8" t="s">
        <v>352</v>
      </c>
      <c r="F208" s="9" t="s">
        <v>372</v>
      </c>
      <c r="G208" s="51"/>
      <c r="H208" s="178">
        <v>19937.79</v>
      </c>
    </row>
    <row r="209" spans="1:8" ht="12.75">
      <c r="A209" s="96" t="s">
        <v>241</v>
      </c>
      <c r="B209" s="8" t="s">
        <v>18</v>
      </c>
      <c r="C209" s="8" t="s">
        <v>349</v>
      </c>
      <c r="D209" s="8" t="s">
        <v>350</v>
      </c>
      <c r="E209" s="8" t="s">
        <v>360</v>
      </c>
      <c r="F209" s="9"/>
      <c r="G209" s="8"/>
      <c r="H209" s="178">
        <f>H210</f>
        <v>2541.55</v>
      </c>
    </row>
    <row r="210" spans="1:8" ht="25.5">
      <c r="A210" s="96" t="s">
        <v>371</v>
      </c>
      <c r="B210" s="8" t="s">
        <v>18</v>
      </c>
      <c r="C210" s="8" t="s">
        <v>349</v>
      </c>
      <c r="D210" s="8" t="s">
        <v>350</v>
      </c>
      <c r="E210" s="8" t="s">
        <v>360</v>
      </c>
      <c r="F210" s="9" t="s">
        <v>372</v>
      </c>
      <c r="G210" s="8"/>
      <c r="H210" s="178">
        <v>2541.55</v>
      </c>
    </row>
    <row r="211" spans="1:8" ht="25.5">
      <c r="A211" s="96" t="s">
        <v>412</v>
      </c>
      <c r="B211" s="8" t="s">
        <v>18</v>
      </c>
      <c r="C211" s="8" t="s">
        <v>349</v>
      </c>
      <c r="D211" s="8" t="s">
        <v>350</v>
      </c>
      <c r="E211" s="8" t="s">
        <v>413</v>
      </c>
      <c r="F211" s="9"/>
      <c r="G211" s="80"/>
      <c r="H211" s="178">
        <f>H212</f>
        <v>2479.149</v>
      </c>
    </row>
    <row r="212" spans="1:8" ht="63.75">
      <c r="A212" s="96" t="s">
        <v>31</v>
      </c>
      <c r="B212" s="8" t="s">
        <v>18</v>
      </c>
      <c r="C212" s="8" t="s">
        <v>349</v>
      </c>
      <c r="D212" s="8" t="s">
        <v>350</v>
      </c>
      <c r="E212" s="8" t="s">
        <v>413</v>
      </c>
      <c r="F212" s="9" t="s">
        <v>32</v>
      </c>
      <c r="G212" s="80"/>
      <c r="H212" s="178">
        <v>2479.149</v>
      </c>
    </row>
    <row r="213" spans="1:8" ht="15" customHeight="1">
      <c r="A213" s="93" t="s">
        <v>395</v>
      </c>
      <c r="B213" s="8" t="s">
        <v>18</v>
      </c>
      <c r="C213" s="8" t="s">
        <v>349</v>
      </c>
      <c r="D213" s="8" t="s">
        <v>396</v>
      </c>
      <c r="E213" s="8"/>
      <c r="F213" s="9"/>
      <c r="G213" s="8"/>
      <c r="H213" s="178">
        <f>H214+H219</f>
        <v>1501.791</v>
      </c>
    </row>
    <row r="214" spans="1:8" ht="76.5">
      <c r="A214" s="93" t="s">
        <v>401</v>
      </c>
      <c r="B214" s="8" t="s">
        <v>18</v>
      </c>
      <c r="C214" s="8" t="s">
        <v>349</v>
      </c>
      <c r="D214" s="8" t="s">
        <v>396</v>
      </c>
      <c r="E214" s="8" t="s">
        <v>334</v>
      </c>
      <c r="F214" s="9"/>
      <c r="G214" s="8"/>
      <c r="H214" s="178">
        <f>H215</f>
        <v>1499.791</v>
      </c>
    </row>
    <row r="215" spans="1:8" ht="26.25" customHeight="1">
      <c r="A215" s="96" t="s">
        <v>371</v>
      </c>
      <c r="B215" s="8" t="s">
        <v>18</v>
      </c>
      <c r="C215" s="8" t="s">
        <v>349</v>
      </c>
      <c r="D215" s="8" t="s">
        <v>396</v>
      </c>
      <c r="E215" s="8" t="s">
        <v>334</v>
      </c>
      <c r="F215" s="9" t="s">
        <v>372</v>
      </c>
      <c r="G215" s="8"/>
      <c r="H215" s="178">
        <v>1499.791</v>
      </c>
    </row>
    <row r="216" spans="1:8" ht="25.5" hidden="1">
      <c r="A216" s="96" t="s">
        <v>395</v>
      </c>
      <c r="B216" s="8" t="s">
        <v>18</v>
      </c>
      <c r="C216" s="8" t="s">
        <v>349</v>
      </c>
      <c r="D216" s="8" t="s">
        <v>396</v>
      </c>
      <c r="E216" s="8"/>
      <c r="F216" s="9"/>
      <c r="G216" s="8"/>
      <c r="H216" s="178"/>
    </row>
    <row r="217" spans="1:8" ht="76.5" hidden="1">
      <c r="A217" s="96" t="s">
        <v>401</v>
      </c>
      <c r="B217" s="8" t="s">
        <v>18</v>
      </c>
      <c r="C217" s="8" t="s">
        <v>349</v>
      </c>
      <c r="D217" s="8" t="s">
        <v>396</v>
      </c>
      <c r="E217" s="8" t="s">
        <v>334</v>
      </c>
      <c r="F217" s="9"/>
      <c r="G217" s="8"/>
      <c r="H217" s="178"/>
    </row>
    <row r="218" spans="1:8" ht="25.5" hidden="1">
      <c r="A218" s="96" t="s">
        <v>371</v>
      </c>
      <c r="B218" s="8" t="s">
        <v>18</v>
      </c>
      <c r="C218" s="8" t="s">
        <v>349</v>
      </c>
      <c r="D218" s="8" t="s">
        <v>396</v>
      </c>
      <c r="E218" s="8" t="s">
        <v>334</v>
      </c>
      <c r="F218" s="9" t="s">
        <v>372</v>
      </c>
      <c r="G218" s="8"/>
      <c r="H218" s="178"/>
    </row>
    <row r="219" spans="1:8" ht="30" customHeight="1">
      <c r="A219" s="93" t="s">
        <v>390</v>
      </c>
      <c r="B219" s="8" t="s">
        <v>18</v>
      </c>
      <c r="C219" s="8" t="s">
        <v>349</v>
      </c>
      <c r="D219" s="8" t="s">
        <v>396</v>
      </c>
      <c r="E219" s="8" t="s">
        <v>391</v>
      </c>
      <c r="F219" s="9"/>
      <c r="G219" s="99"/>
      <c r="H219" s="180">
        <f>H220</f>
        <v>2</v>
      </c>
    </row>
    <row r="220" spans="1:8" ht="27" customHeight="1">
      <c r="A220" s="96" t="s">
        <v>358</v>
      </c>
      <c r="B220" s="8" t="s">
        <v>18</v>
      </c>
      <c r="C220" s="8" t="s">
        <v>349</v>
      </c>
      <c r="D220" s="8" t="s">
        <v>396</v>
      </c>
      <c r="E220" s="8" t="s">
        <v>391</v>
      </c>
      <c r="F220" s="9" t="s">
        <v>359</v>
      </c>
      <c r="G220" s="8"/>
      <c r="H220" s="178">
        <v>2</v>
      </c>
    </row>
    <row r="221" spans="1:8" ht="38.25" hidden="1">
      <c r="A221" s="96" t="s">
        <v>358</v>
      </c>
      <c r="B221" s="8" t="s">
        <v>18</v>
      </c>
      <c r="C221" s="8" t="s">
        <v>349</v>
      </c>
      <c r="D221" s="8" t="s">
        <v>396</v>
      </c>
      <c r="E221" s="8" t="s">
        <v>391</v>
      </c>
      <c r="F221" s="9" t="s">
        <v>359</v>
      </c>
      <c r="G221" s="8"/>
      <c r="H221" s="178"/>
    </row>
    <row r="222" spans="1:8" ht="12.75">
      <c r="A222" s="95" t="s">
        <v>491</v>
      </c>
      <c r="B222" s="8" t="s">
        <v>18</v>
      </c>
      <c r="C222" s="77" t="s">
        <v>365</v>
      </c>
      <c r="D222" s="77"/>
      <c r="E222" s="8"/>
      <c r="F222" s="9"/>
      <c r="G222" s="8"/>
      <c r="H222" s="178">
        <f>H223</f>
        <v>679.447</v>
      </c>
    </row>
    <row r="223" spans="1:8" ht="18" customHeight="1">
      <c r="A223" s="96" t="s">
        <v>366</v>
      </c>
      <c r="B223" s="8" t="s">
        <v>18</v>
      </c>
      <c r="C223" s="83">
        <v>1000</v>
      </c>
      <c r="D223" s="9" t="s">
        <v>367</v>
      </c>
      <c r="E223" s="9"/>
      <c r="F223" s="9"/>
      <c r="G223" s="8"/>
      <c r="H223" s="178">
        <f>H224+H226</f>
        <v>679.447</v>
      </c>
    </row>
    <row r="224" spans="1:8" ht="12.75">
      <c r="A224" s="96" t="s">
        <v>368</v>
      </c>
      <c r="B224" s="8" t="s">
        <v>18</v>
      </c>
      <c r="C224" s="83">
        <v>1000</v>
      </c>
      <c r="D224" s="9" t="s">
        <v>367</v>
      </c>
      <c r="E224" s="9" t="s">
        <v>369</v>
      </c>
      <c r="F224" s="9"/>
      <c r="G224" s="8"/>
      <c r="H224" s="178">
        <f>H225</f>
        <v>634.447</v>
      </c>
    </row>
    <row r="225" spans="1:8" ht="12.75">
      <c r="A225" s="96" t="s">
        <v>462</v>
      </c>
      <c r="B225" s="8" t="s">
        <v>18</v>
      </c>
      <c r="C225" s="83">
        <v>1000</v>
      </c>
      <c r="D225" s="9" t="s">
        <v>367</v>
      </c>
      <c r="E225" s="9" t="s">
        <v>369</v>
      </c>
      <c r="F225" s="9" t="s">
        <v>252</v>
      </c>
      <c r="G225" s="8"/>
      <c r="H225" s="178">
        <v>634.447</v>
      </c>
    </row>
    <row r="226" spans="1:8" ht="25.5">
      <c r="A226" s="96" t="s">
        <v>398</v>
      </c>
      <c r="B226" s="8" t="s">
        <v>18</v>
      </c>
      <c r="C226" s="8" t="s">
        <v>365</v>
      </c>
      <c r="D226" s="8" t="s">
        <v>367</v>
      </c>
      <c r="E226" s="8" t="s">
        <v>399</v>
      </c>
      <c r="F226" s="8"/>
      <c r="G226" s="8"/>
      <c r="H226" s="178">
        <f>H227</f>
        <v>45</v>
      </c>
    </row>
    <row r="227" spans="1:8" ht="25.5">
      <c r="A227" s="96" t="s">
        <v>375</v>
      </c>
      <c r="B227" s="8" t="s">
        <v>18</v>
      </c>
      <c r="C227" s="8" t="s">
        <v>365</v>
      </c>
      <c r="D227" s="8" t="s">
        <v>367</v>
      </c>
      <c r="E227" s="8" t="s">
        <v>399</v>
      </c>
      <c r="F227" s="8" t="s">
        <v>376</v>
      </c>
      <c r="G227" s="8"/>
      <c r="H227" s="178">
        <v>45</v>
      </c>
    </row>
    <row r="228" spans="1:8" ht="12.75" customHeight="1" hidden="1">
      <c r="A228" s="96" t="s">
        <v>33</v>
      </c>
      <c r="B228" s="8" t="s">
        <v>18</v>
      </c>
      <c r="C228" s="83">
        <v>1000</v>
      </c>
      <c r="D228" s="9" t="s">
        <v>367</v>
      </c>
      <c r="E228" s="9" t="s">
        <v>34</v>
      </c>
      <c r="F228" s="9"/>
      <c r="G228" s="8"/>
      <c r="H228" s="178"/>
    </row>
    <row r="229" spans="1:8" ht="25.5" hidden="1">
      <c r="A229" s="96" t="s">
        <v>375</v>
      </c>
      <c r="B229" s="8" t="s">
        <v>18</v>
      </c>
      <c r="C229" s="83">
        <v>1000</v>
      </c>
      <c r="D229" s="9" t="s">
        <v>367</v>
      </c>
      <c r="E229" s="9" t="s">
        <v>34</v>
      </c>
      <c r="F229" s="9" t="s">
        <v>376</v>
      </c>
      <c r="G229" s="8"/>
      <c r="H229" s="178"/>
    </row>
    <row r="230" spans="1:8" s="6" customFormat="1" ht="13.5" customHeight="1">
      <c r="A230" s="95" t="s">
        <v>392</v>
      </c>
      <c r="B230" s="77" t="s">
        <v>607</v>
      </c>
      <c r="C230" s="51"/>
      <c r="D230" s="51"/>
      <c r="E230" s="51"/>
      <c r="F230" s="77"/>
      <c r="G230" s="51"/>
      <c r="H230" s="176">
        <f>H232+H254+H262</f>
        <v>4855.050000000001</v>
      </c>
    </row>
    <row r="231" spans="1:8" ht="12.75" hidden="1">
      <c r="A231" s="95" t="s">
        <v>468</v>
      </c>
      <c r="B231" s="8" t="s">
        <v>607</v>
      </c>
      <c r="C231" s="51" t="s">
        <v>302</v>
      </c>
      <c r="D231" s="51"/>
      <c r="E231" s="77"/>
      <c r="F231" s="51"/>
      <c r="G231" s="8"/>
      <c r="H231" s="178"/>
    </row>
    <row r="232" spans="1:8" ht="27" customHeight="1">
      <c r="A232" s="95" t="s">
        <v>533</v>
      </c>
      <c r="B232" s="8" t="s">
        <v>607</v>
      </c>
      <c r="C232" s="8" t="s">
        <v>336</v>
      </c>
      <c r="D232" s="8"/>
      <c r="E232" s="8"/>
      <c r="F232" s="77"/>
      <c r="G232" s="51"/>
      <c r="H232" s="178">
        <f>H233+H243</f>
        <v>4742.357000000001</v>
      </c>
    </row>
    <row r="233" spans="1:8" ht="25.5">
      <c r="A233" s="96" t="s">
        <v>534</v>
      </c>
      <c r="B233" s="8" t="s">
        <v>607</v>
      </c>
      <c r="C233" s="8" t="s">
        <v>336</v>
      </c>
      <c r="D233" s="9" t="s">
        <v>338</v>
      </c>
      <c r="E233" s="8"/>
      <c r="F233" s="8"/>
      <c r="G233" s="51"/>
      <c r="H233" s="178">
        <f>H238+H241</f>
        <v>4485.267000000001</v>
      </c>
    </row>
    <row r="234" spans="1:79" ht="25.5" hidden="1">
      <c r="A234" s="96" t="s">
        <v>371</v>
      </c>
      <c r="B234" s="8" t="s">
        <v>607</v>
      </c>
      <c r="C234" s="8" t="s">
        <v>302</v>
      </c>
      <c r="D234" s="8" t="s">
        <v>305</v>
      </c>
      <c r="E234" s="9" t="s">
        <v>309</v>
      </c>
      <c r="F234" s="8" t="s">
        <v>372</v>
      </c>
      <c r="G234" s="8"/>
      <c r="H234" s="178"/>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row>
    <row r="235" spans="1:8" ht="25.5" hidden="1">
      <c r="A235" s="95" t="s">
        <v>472</v>
      </c>
      <c r="B235" s="8" t="s">
        <v>607</v>
      </c>
      <c r="C235" s="77" t="s">
        <v>336</v>
      </c>
      <c r="D235" s="77"/>
      <c r="E235" s="77"/>
      <c r="F235" s="77"/>
      <c r="G235" s="8"/>
      <c r="H235" s="178"/>
    </row>
    <row r="236" spans="1:8" ht="12.75" hidden="1">
      <c r="A236" s="96" t="s">
        <v>337</v>
      </c>
      <c r="B236" s="8" t="s">
        <v>607</v>
      </c>
      <c r="C236" s="8" t="s">
        <v>336</v>
      </c>
      <c r="D236" s="9" t="s">
        <v>338</v>
      </c>
      <c r="E236" s="8"/>
      <c r="F236" s="8"/>
      <c r="G236" s="51"/>
      <c r="H236" s="178"/>
    </row>
    <row r="237" spans="1:8" ht="25.5" hidden="1">
      <c r="A237" s="96" t="s">
        <v>35</v>
      </c>
      <c r="B237" s="8" t="s">
        <v>607</v>
      </c>
      <c r="C237" s="8" t="s">
        <v>336</v>
      </c>
      <c r="D237" s="9" t="s">
        <v>338</v>
      </c>
      <c r="E237" s="8" t="s">
        <v>36</v>
      </c>
      <c r="F237" s="8"/>
      <c r="G237" s="8"/>
      <c r="H237" s="178"/>
    </row>
    <row r="238" spans="1:232" ht="38.25">
      <c r="A238" s="96" t="s">
        <v>339</v>
      </c>
      <c r="B238" s="8" t="s">
        <v>607</v>
      </c>
      <c r="C238" s="8" t="s">
        <v>336</v>
      </c>
      <c r="D238" s="9" t="s">
        <v>338</v>
      </c>
      <c r="E238" s="8" t="s">
        <v>340</v>
      </c>
      <c r="F238" s="8"/>
      <c r="G238" s="8"/>
      <c r="H238" s="178">
        <f>H239</f>
        <v>4168.283</v>
      </c>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row>
    <row r="239" spans="1:8" ht="25.5">
      <c r="A239" s="96" t="s">
        <v>371</v>
      </c>
      <c r="B239" s="8" t="s">
        <v>607</v>
      </c>
      <c r="C239" s="8" t="s">
        <v>336</v>
      </c>
      <c r="D239" s="8" t="s">
        <v>338</v>
      </c>
      <c r="E239" s="9" t="s">
        <v>340</v>
      </c>
      <c r="F239" s="8" t="s">
        <v>372</v>
      </c>
      <c r="G239" s="8"/>
      <c r="H239" s="178">
        <v>4168.283</v>
      </c>
    </row>
    <row r="240" spans="1:8" ht="25.5" hidden="1">
      <c r="A240" s="96" t="s">
        <v>371</v>
      </c>
      <c r="B240" s="8" t="s">
        <v>607</v>
      </c>
      <c r="C240" s="8" t="s">
        <v>336</v>
      </c>
      <c r="D240" s="8" t="s">
        <v>338</v>
      </c>
      <c r="E240" s="87" t="s">
        <v>340</v>
      </c>
      <c r="F240" s="9" t="s">
        <v>372</v>
      </c>
      <c r="G240" s="8"/>
      <c r="H240" s="178"/>
    </row>
    <row r="241" spans="1:8" ht="12.75">
      <c r="A241" s="96" t="s">
        <v>243</v>
      </c>
      <c r="B241" s="8" t="s">
        <v>607</v>
      </c>
      <c r="C241" s="8" t="s">
        <v>336</v>
      </c>
      <c r="D241" s="8" t="s">
        <v>338</v>
      </c>
      <c r="E241" s="8" t="s">
        <v>343</v>
      </c>
      <c r="F241" s="77"/>
      <c r="G241" s="8"/>
      <c r="H241" s="178">
        <f>H242</f>
        <v>316.984</v>
      </c>
    </row>
    <row r="242" spans="1:8" ht="25.5">
      <c r="A242" s="96" t="s">
        <v>371</v>
      </c>
      <c r="B242" s="8" t="s">
        <v>607</v>
      </c>
      <c r="C242" s="8" t="s">
        <v>336</v>
      </c>
      <c r="D242" s="8" t="s">
        <v>338</v>
      </c>
      <c r="E242" s="87" t="s">
        <v>343</v>
      </c>
      <c r="F242" s="9" t="s">
        <v>372</v>
      </c>
      <c r="G242" s="51"/>
      <c r="H242" s="178">
        <v>316.984</v>
      </c>
    </row>
    <row r="243" spans="1:8" ht="38.25">
      <c r="A243" s="93" t="s">
        <v>393</v>
      </c>
      <c r="B243" s="8" t="s">
        <v>607</v>
      </c>
      <c r="C243" s="8" t="s">
        <v>336</v>
      </c>
      <c r="D243" s="8" t="s">
        <v>394</v>
      </c>
      <c r="E243" s="87"/>
      <c r="F243" s="9"/>
      <c r="G243" s="99"/>
      <c r="H243" s="180">
        <f>H244</f>
        <v>257.09</v>
      </c>
    </row>
    <row r="244" spans="1:8" ht="25.5">
      <c r="A244" s="96" t="s">
        <v>593</v>
      </c>
      <c r="B244" s="8" t="s">
        <v>607</v>
      </c>
      <c r="C244" s="8" t="s">
        <v>336</v>
      </c>
      <c r="D244" s="8" t="s">
        <v>394</v>
      </c>
      <c r="E244" s="8" t="s">
        <v>334</v>
      </c>
      <c r="F244" s="77"/>
      <c r="G244" s="8"/>
      <c r="H244" s="178">
        <f>H245</f>
        <v>257.09</v>
      </c>
    </row>
    <row r="245" spans="1:8" ht="27" customHeight="1">
      <c r="A245" s="96" t="s">
        <v>371</v>
      </c>
      <c r="B245" s="8" t="s">
        <v>607</v>
      </c>
      <c r="C245" s="8" t="s">
        <v>336</v>
      </c>
      <c r="D245" s="9" t="s">
        <v>394</v>
      </c>
      <c r="E245" s="8" t="s">
        <v>334</v>
      </c>
      <c r="F245" s="8" t="s">
        <v>372</v>
      </c>
      <c r="G245" s="51"/>
      <c r="H245" s="178">
        <v>257.09</v>
      </c>
    </row>
    <row r="246" spans="1:8" ht="12.75" customHeight="1" hidden="1">
      <c r="A246" s="96" t="s">
        <v>33</v>
      </c>
      <c r="B246" s="8" t="s">
        <v>607</v>
      </c>
      <c r="C246" s="8" t="s">
        <v>336</v>
      </c>
      <c r="D246" s="9" t="s">
        <v>338</v>
      </c>
      <c r="E246" s="8" t="s">
        <v>34</v>
      </c>
      <c r="F246" s="8"/>
      <c r="G246" s="8"/>
      <c r="H246" s="178"/>
    </row>
    <row r="247" spans="1:8" ht="25.5" hidden="1">
      <c r="A247" s="96" t="s">
        <v>39</v>
      </c>
      <c r="B247" s="8" t="s">
        <v>607</v>
      </c>
      <c r="C247" s="8" t="s">
        <v>336</v>
      </c>
      <c r="D247" s="9" t="s">
        <v>338</v>
      </c>
      <c r="E247" s="8" t="s">
        <v>34</v>
      </c>
      <c r="F247" s="8" t="s">
        <v>40</v>
      </c>
      <c r="G247" s="8"/>
      <c r="H247" s="178"/>
    </row>
    <row r="248" spans="1:8" ht="38.25" hidden="1">
      <c r="A248" s="96" t="s">
        <v>341</v>
      </c>
      <c r="B248" s="8" t="s">
        <v>607</v>
      </c>
      <c r="C248" s="8" t="s">
        <v>336</v>
      </c>
      <c r="D248" s="9" t="s">
        <v>338</v>
      </c>
      <c r="E248" s="8" t="s">
        <v>34</v>
      </c>
      <c r="F248" s="8" t="s">
        <v>342</v>
      </c>
      <c r="G248" s="8"/>
      <c r="H248" s="178"/>
    </row>
    <row r="249" spans="1:8" ht="38.25" hidden="1">
      <c r="A249" s="96" t="s">
        <v>393</v>
      </c>
      <c r="B249" s="8" t="s">
        <v>607</v>
      </c>
      <c r="C249" s="8" t="s">
        <v>336</v>
      </c>
      <c r="D249" s="9" t="s">
        <v>394</v>
      </c>
      <c r="E249" s="8"/>
      <c r="F249" s="8"/>
      <c r="G249" s="8"/>
      <c r="H249" s="178"/>
    </row>
    <row r="250" spans="1:8" ht="76.5" hidden="1">
      <c r="A250" s="96" t="s">
        <v>401</v>
      </c>
      <c r="B250" s="8" t="s">
        <v>607</v>
      </c>
      <c r="C250" s="8" t="s">
        <v>336</v>
      </c>
      <c r="D250" s="9" t="s">
        <v>394</v>
      </c>
      <c r="E250" s="8" t="s">
        <v>334</v>
      </c>
      <c r="F250" s="8"/>
      <c r="G250" s="8"/>
      <c r="H250" s="178"/>
    </row>
    <row r="251" spans="1:8" ht="25.5" hidden="1">
      <c r="A251" s="96" t="s">
        <v>371</v>
      </c>
      <c r="B251" s="8" t="s">
        <v>607</v>
      </c>
      <c r="C251" s="8" t="s">
        <v>336</v>
      </c>
      <c r="D251" s="9" t="s">
        <v>394</v>
      </c>
      <c r="E251" s="8" t="s">
        <v>334</v>
      </c>
      <c r="F251" s="8" t="s">
        <v>372</v>
      </c>
      <c r="G251" s="8"/>
      <c r="H251" s="178"/>
    </row>
    <row r="252" spans="1:8" ht="25.5" hidden="1">
      <c r="A252" s="96" t="s">
        <v>390</v>
      </c>
      <c r="B252" s="8" t="s">
        <v>607</v>
      </c>
      <c r="C252" s="8" t="s">
        <v>336</v>
      </c>
      <c r="D252" s="9" t="s">
        <v>394</v>
      </c>
      <c r="E252" s="8" t="s">
        <v>391</v>
      </c>
      <c r="F252" s="8"/>
      <c r="G252" s="8"/>
      <c r="H252" s="178"/>
    </row>
    <row r="253" spans="1:8" ht="38.25" hidden="1">
      <c r="A253" s="96" t="s">
        <v>341</v>
      </c>
      <c r="B253" s="8" t="s">
        <v>607</v>
      </c>
      <c r="C253" s="8" t="s">
        <v>336</v>
      </c>
      <c r="D253" s="9" t="s">
        <v>394</v>
      </c>
      <c r="E253" s="8" t="s">
        <v>391</v>
      </c>
      <c r="F253" s="8" t="s">
        <v>342</v>
      </c>
      <c r="G253" s="8"/>
      <c r="H253" s="178"/>
    </row>
    <row r="254" spans="1:8" ht="12.75">
      <c r="A254" s="95" t="s">
        <v>469</v>
      </c>
      <c r="B254" s="8" t="s">
        <v>607</v>
      </c>
      <c r="C254" s="77" t="s">
        <v>349</v>
      </c>
      <c r="D254" s="8"/>
      <c r="E254" s="8"/>
      <c r="F254" s="9"/>
      <c r="G254" s="8"/>
      <c r="H254" s="178">
        <f>H256</f>
        <v>50.191</v>
      </c>
    </row>
    <row r="255" spans="1:8" ht="12.75" customHeight="1" hidden="1">
      <c r="A255" s="96" t="s">
        <v>361</v>
      </c>
      <c r="B255" s="8" t="s">
        <v>607</v>
      </c>
      <c r="C255" s="8" t="s">
        <v>349</v>
      </c>
      <c r="D255" s="8" t="s">
        <v>251</v>
      </c>
      <c r="E255" s="8"/>
      <c r="F255" s="77"/>
      <c r="G255" s="8"/>
      <c r="H255" s="178"/>
    </row>
    <row r="256" spans="1:8" ht="13.5" customHeight="1">
      <c r="A256" s="96" t="s">
        <v>361</v>
      </c>
      <c r="B256" s="8" t="s">
        <v>607</v>
      </c>
      <c r="C256" s="9" t="s">
        <v>349</v>
      </c>
      <c r="D256" s="9" t="s">
        <v>251</v>
      </c>
      <c r="E256" s="9"/>
      <c r="F256" s="9"/>
      <c r="G256" s="51"/>
      <c r="H256" s="178">
        <f>H257</f>
        <v>50.191</v>
      </c>
    </row>
    <row r="257" spans="1:8" ht="28.5" customHeight="1">
      <c r="A257" s="93" t="s">
        <v>362</v>
      </c>
      <c r="B257" s="8" t="s">
        <v>607</v>
      </c>
      <c r="C257" s="9" t="s">
        <v>349</v>
      </c>
      <c r="D257" s="9" t="s">
        <v>251</v>
      </c>
      <c r="E257" s="9" t="s">
        <v>363</v>
      </c>
      <c r="F257" s="9"/>
      <c r="G257" s="51"/>
      <c r="H257" s="178">
        <f>H258</f>
        <v>50.191</v>
      </c>
    </row>
    <row r="258" spans="1:8" ht="25.5">
      <c r="A258" s="96" t="s">
        <v>364</v>
      </c>
      <c r="B258" s="8" t="s">
        <v>607</v>
      </c>
      <c r="C258" s="9" t="s">
        <v>349</v>
      </c>
      <c r="D258" s="9" t="s">
        <v>251</v>
      </c>
      <c r="E258" s="9" t="s">
        <v>363</v>
      </c>
      <c r="F258" s="9" t="s">
        <v>359</v>
      </c>
      <c r="G258" s="8"/>
      <c r="H258" s="178">
        <v>50.191</v>
      </c>
    </row>
    <row r="259" spans="1:8" ht="25.5" hidden="1">
      <c r="A259" s="96" t="s">
        <v>395</v>
      </c>
      <c r="B259" s="8" t="s">
        <v>607</v>
      </c>
      <c r="C259" s="9" t="s">
        <v>349</v>
      </c>
      <c r="D259" s="9" t="s">
        <v>396</v>
      </c>
      <c r="E259" s="9"/>
      <c r="F259" s="9"/>
      <c r="G259" s="8"/>
      <c r="H259" s="178"/>
    </row>
    <row r="260" spans="1:8" ht="25.5" hidden="1">
      <c r="A260" s="96" t="s">
        <v>390</v>
      </c>
      <c r="B260" s="8" t="s">
        <v>607</v>
      </c>
      <c r="C260" s="9" t="s">
        <v>349</v>
      </c>
      <c r="D260" s="9" t="s">
        <v>396</v>
      </c>
      <c r="E260" s="9" t="s">
        <v>391</v>
      </c>
      <c r="F260" s="9"/>
      <c r="G260" s="8"/>
      <c r="H260" s="178"/>
    </row>
    <row r="261" spans="1:8" ht="38.25" hidden="1">
      <c r="A261" s="96" t="s">
        <v>150</v>
      </c>
      <c r="B261" s="8" t="s">
        <v>607</v>
      </c>
      <c r="C261" s="9" t="s">
        <v>349</v>
      </c>
      <c r="D261" s="9" t="s">
        <v>396</v>
      </c>
      <c r="E261" s="9" t="s">
        <v>391</v>
      </c>
      <c r="F261" s="9" t="s">
        <v>359</v>
      </c>
      <c r="G261" s="8"/>
      <c r="H261" s="178"/>
    </row>
    <row r="262" spans="1:8" ht="13.5" customHeight="1">
      <c r="A262" s="95" t="s">
        <v>491</v>
      </c>
      <c r="B262" s="8" t="s">
        <v>607</v>
      </c>
      <c r="C262" s="51" t="s">
        <v>365</v>
      </c>
      <c r="D262" s="51"/>
      <c r="E262" s="77"/>
      <c r="F262" s="51"/>
      <c r="G262" s="8"/>
      <c r="H262" s="178">
        <f>H264</f>
        <v>62.502</v>
      </c>
    </row>
    <row r="263" spans="1:8" ht="12.75" customHeight="1" hidden="1">
      <c r="A263" s="97"/>
      <c r="B263" s="8" t="s">
        <v>607</v>
      </c>
      <c r="C263" s="9" t="s">
        <v>365</v>
      </c>
      <c r="D263" s="9" t="s">
        <v>367</v>
      </c>
      <c r="E263" s="9"/>
      <c r="F263" s="9"/>
      <c r="G263" s="51"/>
      <c r="H263" s="178"/>
    </row>
    <row r="264" spans="1:8" ht="15.75" customHeight="1">
      <c r="A264" s="96" t="s">
        <v>366</v>
      </c>
      <c r="B264" s="8" t="s">
        <v>607</v>
      </c>
      <c r="C264" s="9" t="s">
        <v>365</v>
      </c>
      <c r="D264" s="9" t="s">
        <v>367</v>
      </c>
      <c r="E264" s="9"/>
      <c r="F264" s="9"/>
      <c r="G264" s="8"/>
      <c r="H264" s="178">
        <f>H265+H267</f>
        <v>62.502</v>
      </c>
    </row>
    <row r="265" spans="1:8" ht="12.75">
      <c r="A265" s="93" t="s">
        <v>368</v>
      </c>
      <c r="B265" s="8" t="s">
        <v>607</v>
      </c>
      <c r="C265" s="9" t="s">
        <v>365</v>
      </c>
      <c r="D265" s="9" t="s">
        <v>367</v>
      </c>
      <c r="E265" s="9" t="s">
        <v>369</v>
      </c>
      <c r="F265" s="9"/>
      <c r="G265" s="8"/>
      <c r="H265" s="178">
        <f>H266</f>
        <v>16.902</v>
      </c>
    </row>
    <row r="266" spans="1:125" ht="12.75">
      <c r="A266" s="96" t="s">
        <v>462</v>
      </c>
      <c r="B266" s="8" t="s">
        <v>607</v>
      </c>
      <c r="C266" s="9" t="s">
        <v>365</v>
      </c>
      <c r="D266" s="9" t="s">
        <v>367</v>
      </c>
      <c r="E266" s="9" t="s">
        <v>369</v>
      </c>
      <c r="F266" s="9" t="s">
        <v>252</v>
      </c>
      <c r="G266" s="8"/>
      <c r="H266" s="178">
        <v>16.902</v>
      </c>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row>
    <row r="267" spans="1:125" ht="25.5">
      <c r="A267" s="96" t="s">
        <v>398</v>
      </c>
      <c r="B267" s="9" t="s">
        <v>607</v>
      </c>
      <c r="C267" s="8" t="s">
        <v>365</v>
      </c>
      <c r="D267" s="8" t="s">
        <v>367</v>
      </c>
      <c r="E267" s="8" t="s">
        <v>399</v>
      </c>
      <c r="F267" s="8"/>
      <c r="G267" s="8"/>
      <c r="H267" s="178">
        <f>H268</f>
        <v>45.6</v>
      </c>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row>
    <row r="268" spans="1:125" ht="25.5">
      <c r="A268" s="96" t="s">
        <v>375</v>
      </c>
      <c r="B268" s="9" t="s">
        <v>607</v>
      </c>
      <c r="C268" s="8" t="s">
        <v>365</v>
      </c>
      <c r="D268" s="8" t="s">
        <v>367</v>
      </c>
      <c r="E268" s="8" t="s">
        <v>399</v>
      </c>
      <c r="F268" s="8" t="s">
        <v>376</v>
      </c>
      <c r="G268" s="8"/>
      <c r="H268" s="178">
        <v>45.6</v>
      </c>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row>
    <row r="269" spans="1:8" ht="12.75" hidden="1">
      <c r="A269" s="96" t="s">
        <v>33</v>
      </c>
      <c r="B269" s="8" t="s">
        <v>607</v>
      </c>
      <c r="C269" s="9" t="s">
        <v>365</v>
      </c>
      <c r="D269" s="9" t="s">
        <v>367</v>
      </c>
      <c r="E269" s="9" t="s">
        <v>34</v>
      </c>
      <c r="F269" s="9"/>
      <c r="G269" s="8"/>
      <c r="H269" s="178"/>
    </row>
    <row r="270" spans="1:8" ht="25.5" hidden="1">
      <c r="A270" s="96" t="s">
        <v>375</v>
      </c>
      <c r="B270" s="8" t="s">
        <v>607</v>
      </c>
      <c r="C270" s="83">
        <v>1000</v>
      </c>
      <c r="D270" s="9" t="s">
        <v>367</v>
      </c>
      <c r="E270" s="9" t="s">
        <v>34</v>
      </c>
      <c r="F270" s="9" t="s">
        <v>376</v>
      </c>
      <c r="G270" s="8"/>
      <c r="H270" s="178"/>
    </row>
    <row r="271" spans="1:8" s="6" customFormat="1" ht="38.25">
      <c r="A271" s="95" t="s">
        <v>141</v>
      </c>
      <c r="B271" s="77" t="s">
        <v>140</v>
      </c>
      <c r="C271" s="51"/>
      <c r="D271" s="51"/>
      <c r="E271" s="51"/>
      <c r="F271" s="77"/>
      <c r="G271" s="51"/>
      <c r="H271" s="176">
        <f>H272+H276+H294+H301</f>
        <v>20989.446000000004</v>
      </c>
    </row>
    <row r="272" spans="1:125" ht="15" customHeight="1">
      <c r="A272" s="95" t="s">
        <v>529</v>
      </c>
      <c r="B272" s="8" t="s">
        <v>140</v>
      </c>
      <c r="C272" s="51" t="s">
        <v>302</v>
      </c>
      <c r="D272" s="51"/>
      <c r="E272" s="77"/>
      <c r="F272" s="51"/>
      <c r="G272" s="8"/>
      <c r="H272" s="178">
        <f>H273</f>
        <v>7557.131</v>
      </c>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row>
    <row r="273" spans="1:125" ht="15" customHeight="1">
      <c r="A273" s="96" t="s">
        <v>234</v>
      </c>
      <c r="B273" s="8" t="s">
        <v>140</v>
      </c>
      <c r="C273" s="8" t="s">
        <v>302</v>
      </c>
      <c r="D273" s="8" t="s">
        <v>305</v>
      </c>
      <c r="E273" s="8"/>
      <c r="F273" s="77"/>
      <c r="G273" s="51"/>
      <c r="H273" s="178">
        <f>H274</f>
        <v>7557.131</v>
      </c>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row>
    <row r="274" spans="1:125" ht="25.5">
      <c r="A274" s="96" t="s">
        <v>534</v>
      </c>
      <c r="B274" s="8" t="s">
        <v>140</v>
      </c>
      <c r="C274" s="8" t="s">
        <v>302</v>
      </c>
      <c r="D274" s="9" t="s">
        <v>305</v>
      </c>
      <c r="E274" s="8" t="s">
        <v>309</v>
      </c>
      <c r="F274" s="8"/>
      <c r="G274" s="51"/>
      <c r="H274" s="178">
        <f>H275</f>
        <v>7557.131</v>
      </c>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row>
    <row r="275" spans="1:125" ht="25.5">
      <c r="A275" s="96" t="s">
        <v>371</v>
      </c>
      <c r="B275" s="8" t="s">
        <v>140</v>
      </c>
      <c r="C275" s="8" t="s">
        <v>302</v>
      </c>
      <c r="D275" s="8" t="s">
        <v>305</v>
      </c>
      <c r="E275" s="9" t="s">
        <v>309</v>
      </c>
      <c r="F275" s="8" t="s">
        <v>372</v>
      </c>
      <c r="G275" s="8"/>
      <c r="H275" s="178">
        <v>7557.131</v>
      </c>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row>
    <row r="276" spans="1:8" s="6" customFormat="1" ht="25.5">
      <c r="A276" s="95" t="s">
        <v>472</v>
      </c>
      <c r="B276" s="51" t="s">
        <v>140</v>
      </c>
      <c r="C276" s="77" t="s">
        <v>336</v>
      </c>
      <c r="D276" s="77"/>
      <c r="E276" s="77"/>
      <c r="F276" s="77"/>
      <c r="G276" s="51"/>
      <c r="H276" s="176">
        <f>H277+H289</f>
        <v>13089.242000000002</v>
      </c>
    </row>
    <row r="277" spans="1:125" ht="18" customHeight="1">
      <c r="A277" s="96" t="s">
        <v>337</v>
      </c>
      <c r="B277" s="8" t="s">
        <v>140</v>
      </c>
      <c r="C277" s="8" t="s">
        <v>336</v>
      </c>
      <c r="D277" s="9" t="s">
        <v>338</v>
      </c>
      <c r="E277" s="8"/>
      <c r="F277" s="8"/>
      <c r="G277" s="51"/>
      <c r="H277" s="178">
        <f>H280+H282+H284+H286</f>
        <v>11541.389000000001</v>
      </c>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row>
    <row r="278" spans="1:125" ht="25.5" hidden="1">
      <c r="A278" s="96" t="s">
        <v>298</v>
      </c>
      <c r="B278" s="8" t="s">
        <v>140</v>
      </c>
      <c r="C278" s="8" t="s">
        <v>336</v>
      </c>
      <c r="D278" s="9" t="s">
        <v>338</v>
      </c>
      <c r="E278" s="8" t="s">
        <v>340</v>
      </c>
      <c r="F278" s="8"/>
      <c r="G278" s="8"/>
      <c r="H278" s="178"/>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row>
    <row r="279" spans="1:125" ht="25.5" hidden="1">
      <c r="A279" s="96" t="s">
        <v>37</v>
      </c>
      <c r="B279" s="8" t="s">
        <v>140</v>
      </c>
      <c r="C279" s="8" t="s">
        <v>336</v>
      </c>
      <c r="D279" s="9" t="s">
        <v>338</v>
      </c>
      <c r="E279" s="8" t="s">
        <v>36</v>
      </c>
      <c r="F279" s="8" t="s">
        <v>38</v>
      </c>
      <c r="G279" s="8"/>
      <c r="H279" s="178"/>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row>
    <row r="280" spans="1:125" ht="38.25">
      <c r="A280" s="96" t="s">
        <v>339</v>
      </c>
      <c r="B280" s="8" t="s">
        <v>140</v>
      </c>
      <c r="C280" s="8" t="s">
        <v>336</v>
      </c>
      <c r="D280" s="8" t="s">
        <v>338</v>
      </c>
      <c r="E280" s="9" t="s">
        <v>340</v>
      </c>
      <c r="F280" s="8"/>
      <c r="G280" s="8"/>
      <c r="H280" s="178">
        <f>H281</f>
        <v>5311.285</v>
      </c>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row>
    <row r="281" spans="1:125" ht="30" customHeight="1">
      <c r="A281" s="96" t="s">
        <v>371</v>
      </c>
      <c r="B281" s="8" t="s">
        <v>140</v>
      </c>
      <c r="C281" s="8" t="s">
        <v>336</v>
      </c>
      <c r="D281" s="8" t="s">
        <v>338</v>
      </c>
      <c r="E281" s="87" t="s">
        <v>340</v>
      </c>
      <c r="F281" s="9" t="s">
        <v>372</v>
      </c>
      <c r="G281" s="8"/>
      <c r="H281" s="178">
        <v>5311.285</v>
      </c>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row>
    <row r="282" spans="1:125" ht="12.75">
      <c r="A282" s="96" t="s">
        <v>243</v>
      </c>
      <c r="B282" s="8" t="s">
        <v>140</v>
      </c>
      <c r="C282" s="8" t="s">
        <v>336</v>
      </c>
      <c r="D282" s="8" t="s">
        <v>338</v>
      </c>
      <c r="E282" s="8" t="s">
        <v>343</v>
      </c>
      <c r="F282" s="77"/>
      <c r="G282" s="8"/>
      <c r="H282" s="178">
        <f>H283</f>
        <v>573.939</v>
      </c>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row>
    <row r="283" spans="1:125" ht="25.5">
      <c r="A283" s="96" t="s">
        <v>371</v>
      </c>
      <c r="B283" s="8" t="s">
        <v>140</v>
      </c>
      <c r="C283" s="8" t="s">
        <v>336</v>
      </c>
      <c r="D283" s="8" t="s">
        <v>338</v>
      </c>
      <c r="E283" s="87" t="s">
        <v>343</v>
      </c>
      <c r="F283" s="9" t="s">
        <v>372</v>
      </c>
      <c r="G283" s="51"/>
      <c r="H283" s="178">
        <v>573.939</v>
      </c>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row>
    <row r="284" spans="1:125" ht="12.75">
      <c r="A284" s="96" t="s">
        <v>237</v>
      </c>
      <c r="B284" s="8" t="s">
        <v>140</v>
      </c>
      <c r="C284" s="8" t="s">
        <v>336</v>
      </c>
      <c r="D284" s="8" t="s">
        <v>338</v>
      </c>
      <c r="E284" s="8" t="s">
        <v>344</v>
      </c>
      <c r="F284" s="77"/>
      <c r="G284" s="8"/>
      <c r="H284" s="178">
        <f>H285</f>
        <v>5569.322</v>
      </c>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row>
    <row r="285" spans="1:125" ht="25.5">
      <c r="A285" s="96" t="s">
        <v>371</v>
      </c>
      <c r="B285" s="8" t="s">
        <v>140</v>
      </c>
      <c r="C285" s="8" t="s">
        <v>336</v>
      </c>
      <c r="D285" s="9" t="s">
        <v>338</v>
      </c>
      <c r="E285" s="8" t="s">
        <v>344</v>
      </c>
      <c r="F285" s="8" t="s">
        <v>372</v>
      </c>
      <c r="G285" s="51"/>
      <c r="H285" s="178">
        <v>5569.322</v>
      </c>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row>
    <row r="286" spans="1:125" ht="12" customHeight="1">
      <c r="A286" s="96" t="s">
        <v>33</v>
      </c>
      <c r="B286" s="8" t="s">
        <v>140</v>
      </c>
      <c r="C286" s="8" t="s">
        <v>336</v>
      </c>
      <c r="D286" s="9" t="s">
        <v>338</v>
      </c>
      <c r="E286" s="8" t="s">
        <v>34</v>
      </c>
      <c r="F286" s="8"/>
      <c r="G286" s="8"/>
      <c r="H286" s="178">
        <f>H288</f>
        <v>86.843</v>
      </c>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row>
    <row r="287" spans="1:125" ht="25.5" hidden="1">
      <c r="A287" s="96" t="s">
        <v>39</v>
      </c>
      <c r="B287" s="8" t="s">
        <v>140</v>
      </c>
      <c r="C287" s="8" t="s">
        <v>336</v>
      </c>
      <c r="D287" s="9" t="s">
        <v>338</v>
      </c>
      <c r="E287" s="8" t="s">
        <v>34</v>
      </c>
      <c r="F287" s="8" t="s">
        <v>40</v>
      </c>
      <c r="G287" s="8"/>
      <c r="H287" s="178"/>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row>
    <row r="288" spans="1:125" ht="38.25">
      <c r="A288" s="96" t="s">
        <v>341</v>
      </c>
      <c r="B288" s="8" t="s">
        <v>140</v>
      </c>
      <c r="C288" s="8" t="s">
        <v>336</v>
      </c>
      <c r="D288" s="9" t="s">
        <v>338</v>
      </c>
      <c r="E288" s="8" t="s">
        <v>34</v>
      </c>
      <c r="F288" s="8" t="s">
        <v>342</v>
      </c>
      <c r="G288" s="8"/>
      <c r="H288" s="178">
        <v>86.843</v>
      </c>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row>
    <row r="289" spans="1:125" ht="38.25">
      <c r="A289" s="96" t="s">
        <v>393</v>
      </c>
      <c r="B289" s="8" t="s">
        <v>140</v>
      </c>
      <c r="C289" s="8" t="s">
        <v>336</v>
      </c>
      <c r="D289" s="9" t="s">
        <v>394</v>
      </c>
      <c r="E289" s="8"/>
      <c r="F289" s="8"/>
      <c r="G289" s="8"/>
      <c r="H289" s="178">
        <f>H290+H292</f>
        <v>1547.853</v>
      </c>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row>
    <row r="290" spans="1:125" ht="76.5">
      <c r="A290" s="96" t="s">
        <v>401</v>
      </c>
      <c r="B290" s="8" t="s">
        <v>140</v>
      </c>
      <c r="C290" s="8" t="s">
        <v>336</v>
      </c>
      <c r="D290" s="9" t="s">
        <v>394</v>
      </c>
      <c r="E290" s="8" t="s">
        <v>334</v>
      </c>
      <c r="F290" s="8"/>
      <c r="G290" s="8"/>
      <c r="H290" s="178">
        <f>H291</f>
        <v>1541.653</v>
      </c>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row>
    <row r="291" spans="1:125" ht="25.5">
      <c r="A291" s="96" t="s">
        <v>371</v>
      </c>
      <c r="B291" s="8" t="s">
        <v>140</v>
      </c>
      <c r="C291" s="8" t="s">
        <v>336</v>
      </c>
      <c r="D291" s="9" t="s">
        <v>394</v>
      </c>
      <c r="E291" s="8" t="s">
        <v>334</v>
      </c>
      <c r="F291" s="8" t="s">
        <v>372</v>
      </c>
      <c r="G291" s="8"/>
      <c r="H291" s="178">
        <v>1541.653</v>
      </c>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row>
    <row r="292" spans="1:125" ht="25.5">
      <c r="A292" s="96" t="s">
        <v>390</v>
      </c>
      <c r="B292" s="8" t="s">
        <v>140</v>
      </c>
      <c r="C292" s="8" t="s">
        <v>336</v>
      </c>
      <c r="D292" s="9" t="s">
        <v>394</v>
      </c>
      <c r="E292" s="8" t="s">
        <v>391</v>
      </c>
      <c r="F292" s="8"/>
      <c r="G292" s="8"/>
      <c r="H292" s="178">
        <f>H293</f>
        <v>6.2</v>
      </c>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row>
    <row r="293" spans="1:125" ht="38.25">
      <c r="A293" s="96" t="s">
        <v>341</v>
      </c>
      <c r="B293" s="8" t="s">
        <v>140</v>
      </c>
      <c r="C293" s="8" t="s">
        <v>336</v>
      </c>
      <c r="D293" s="9" t="s">
        <v>394</v>
      </c>
      <c r="E293" s="8" t="s">
        <v>391</v>
      </c>
      <c r="F293" s="8" t="s">
        <v>342</v>
      </c>
      <c r="G293" s="8"/>
      <c r="H293" s="178">
        <v>6.2</v>
      </c>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row>
    <row r="294" spans="1:125" ht="12.75">
      <c r="A294" s="95" t="s">
        <v>320</v>
      </c>
      <c r="B294" s="8" t="s">
        <v>140</v>
      </c>
      <c r="C294" s="77" t="s">
        <v>349</v>
      </c>
      <c r="D294" s="8"/>
      <c r="E294" s="8"/>
      <c r="F294" s="9"/>
      <c r="G294" s="8"/>
      <c r="H294" s="178">
        <f>H295+H298</f>
        <v>230.808</v>
      </c>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row>
    <row r="295" spans="1:125" ht="12.75">
      <c r="A295" s="96" t="s">
        <v>361</v>
      </c>
      <c r="B295" s="8" t="s">
        <v>140</v>
      </c>
      <c r="C295" s="8" t="s">
        <v>349</v>
      </c>
      <c r="D295" s="8" t="s">
        <v>251</v>
      </c>
      <c r="E295" s="8"/>
      <c r="F295" s="77"/>
      <c r="G295" s="8"/>
      <c r="H295" s="178">
        <f>H296</f>
        <v>180.808</v>
      </c>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row>
    <row r="296" spans="1:125" ht="25.5">
      <c r="A296" s="96" t="s">
        <v>362</v>
      </c>
      <c r="B296" s="8" t="s">
        <v>140</v>
      </c>
      <c r="C296" s="9" t="s">
        <v>349</v>
      </c>
      <c r="D296" s="9" t="s">
        <v>251</v>
      </c>
      <c r="E296" s="9" t="s">
        <v>363</v>
      </c>
      <c r="F296" s="9"/>
      <c r="G296" s="51"/>
      <c r="H296" s="178">
        <f>H297</f>
        <v>180.808</v>
      </c>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row>
    <row r="297" spans="1:125" ht="25.5">
      <c r="A297" s="96" t="s">
        <v>364</v>
      </c>
      <c r="B297" s="8" t="s">
        <v>140</v>
      </c>
      <c r="C297" s="9" t="s">
        <v>349</v>
      </c>
      <c r="D297" s="9" t="s">
        <v>251</v>
      </c>
      <c r="E297" s="9" t="s">
        <v>363</v>
      </c>
      <c r="F297" s="9" t="s">
        <v>359</v>
      </c>
      <c r="G297" s="8"/>
      <c r="H297" s="178">
        <v>180.808</v>
      </c>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row>
    <row r="298" spans="1:125" ht="25.5">
      <c r="A298" s="96" t="s">
        <v>395</v>
      </c>
      <c r="B298" s="8" t="s">
        <v>140</v>
      </c>
      <c r="C298" s="9" t="s">
        <v>349</v>
      </c>
      <c r="D298" s="9" t="s">
        <v>396</v>
      </c>
      <c r="E298" s="9"/>
      <c r="F298" s="9"/>
      <c r="G298" s="8"/>
      <c r="H298" s="178">
        <f>H299</f>
        <v>50</v>
      </c>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row>
    <row r="299" spans="1:125" ht="25.5">
      <c r="A299" s="96" t="s">
        <v>390</v>
      </c>
      <c r="B299" s="8" t="s">
        <v>140</v>
      </c>
      <c r="C299" s="9" t="s">
        <v>349</v>
      </c>
      <c r="D299" s="9" t="s">
        <v>396</v>
      </c>
      <c r="E299" s="9" t="s">
        <v>391</v>
      </c>
      <c r="F299" s="9"/>
      <c r="G299" s="8"/>
      <c r="H299" s="178">
        <f>H300</f>
        <v>50</v>
      </c>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row>
    <row r="300" spans="1:125" ht="38.25">
      <c r="A300" s="96" t="s">
        <v>150</v>
      </c>
      <c r="B300" s="8" t="s">
        <v>140</v>
      </c>
      <c r="C300" s="9" t="s">
        <v>349</v>
      </c>
      <c r="D300" s="9" t="s">
        <v>396</v>
      </c>
      <c r="E300" s="9" t="s">
        <v>391</v>
      </c>
      <c r="F300" s="9" t="s">
        <v>359</v>
      </c>
      <c r="G300" s="8"/>
      <c r="H300" s="178">
        <v>50</v>
      </c>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row>
    <row r="301" spans="1:125" ht="12.75">
      <c r="A301" s="95" t="s">
        <v>321</v>
      </c>
      <c r="B301" s="8" t="s">
        <v>140</v>
      </c>
      <c r="C301" s="51" t="s">
        <v>365</v>
      </c>
      <c r="D301" s="51"/>
      <c r="E301" s="77"/>
      <c r="F301" s="51"/>
      <c r="G301" s="8"/>
      <c r="H301" s="178">
        <f>H302</f>
        <v>112.265</v>
      </c>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row>
    <row r="302" spans="1:125" ht="12.75">
      <c r="A302" s="96" t="s">
        <v>366</v>
      </c>
      <c r="B302" s="8" t="s">
        <v>140</v>
      </c>
      <c r="C302" s="9" t="s">
        <v>365</v>
      </c>
      <c r="D302" s="9" t="s">
        <v>367</v>
      </c>
      <c r="E302" s="9"/>
      <c r="F302" s="9"/>
      <c r="G302" s="51"/>
      <c r="H302" s="178">
        <f>H303+H305</f>
        <v>112.265</v>
      </c>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row>
    <row r="303" spans="1:125" ht="12.75">
      <c r="A303" s="96" t="s">
        <v>368</v>
      </c>
      <c r="B303" s="8" t="s">
        <v>140</v>
      </c>
      <c r="C303" s="9" t="s">
        <v>365</v>
      </c>
      <c r="D303" s="9" t="s">
        <v>367</v>
      </c>
      <c r="E303" s="9" t="s">
        <v>369</v>
      </c>
      <c r="F303" s="9"/>
      <c r="G303" s="8"/>
      <c r="H303" s="178">
        <f>H304</f>
        <v>13.522</v>
      </c>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row>
    <row r="304" spans="1:125" ht="12.75">
      <c r="A304" s="96" t="s">
        <v>462</v>
      </c>
      <c r="B304" s="8" t="s">
        <v>140</v>
      </c>
      <c r="C304" s="9" t="s">
        <v>365</v>
      </c>
      <c r="D304" s="9" t="s">
        <v>367</v>
      </c>
      <c r="E304" s="9" t="s">
        <v>369</v>
      </c>
      <c r="F304" s="9" t="s">
        <v>252</v>
      </c>
      <c r="G304" s="8"/>
      <c r="H304" s="178">
        <v>13.522</v>
      </c>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row>
    <row r="305" spans="1:125" ht="25.5">
      <c r="A305" s="96" t="s">
        <v>398</v>
      </c>
      <c r="B305" s="8" t="s">
        <v>140</v>
      </c>
      <c r="C305" s="8" t="s">
        <v>365</v>
      </c>
      <c r="D305" s="8" t="s">
        <v>367</v>
      </c>
      <c r="E305" s="8" t="s">
        <v>399</v>
      </c>
      <c r="F305" s="8"/>
      <c r="G305" s="8"/>
      <c r="H305" s="178">
        <f>H306</f>
        <v>98.743</v>
      </c>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row>
    <row r="306" spans="1:125" ht="25.5">
      <c r="A306" s="96" t="s">
        <v>375</v>
      </c>
      <c r="B306" s="8" t="s">
        <v>140</v>
      </c>
      <c r="C306" s="8" t="s">
        <v>365</v>
      </c>
      <c r="D306" s="8" t="s">
        <v>367</v>
      </c>
      <c r="E306" s="8" t="s">
        <v>399</v>
      </c>
      <c r="F306" s="8" t="s">
        <v>376</v>
      </c>
      <c r="G306" s="8"/>
      <c r="H306" s="178">
        <v>98.743</v>
      </c>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row>
    <row r="307" spans="1:125" ht="12.75" hidden="1">
      <c r="A307" s="96" t="s">
        <v>33</v>
      </c>
      <c r="B307" s="8" t="s">
        <v>140</v>
      </c>
      <c r="C307" s="9" t="s">
        <v>365</v>
      </c>
      <c r="D307" s="9" t="s">
        <v>367</v>
      </c>
      <c r="E307" s="9" t="s">
        <v>34</v>
      </c>
      <c r="F307" s="9"/>
      <c r="G307" s="8"/>
      <c r="H307" s="178"/>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row>
    <row r="308" spans="1:125" ht="25.5" hidden="1">
      <c r="A308" s="96" t="s">
        <v>375</v>
      </c>
      <c r="B308" s="8" t="s">
        <v>140</v>
      </c>
      <c r="C308" s="83">
        <v>1000</v>
      </c>
      <c r="D308" s="9" t="s">
        <v>367</v>
      </c>
      <c r="E308" s="9" t="s">
        <v>34</v>
      </c>
      <c r="F308" s="9" t="s">
        <v>376</v>
      </c>
      <c r="G308" s="8"/>
      <c r="H308" s="178"/>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row>
    <row r="309" spans="1:8" s="6" customFormat="1" ht="51">
      <c r="A309" s="95" t="s">
        <v>550</v>
      </c>
      <c r="B309" s="77" t="s">
        <v>608</v>
      </c>
      <c r="C309" s="51"/>
      <c r="D309" s="51"/>
      <c r="E309" s="51"/>
      <c r="F309" s="77"/>
      <c r="G309" s="51"/>
      <c r="H309" s="176">
        <f>H310+H313</f>
        <v>13905.042000000001</v>
      </c>
    </row>
    <row r="310" spans="1:125" ht="15" customHeight="1">
      <c r="A310" s="95" t="s">
        <v>615</v>
      </c>
      <c r="B310" s="8" t="s">
        <v>608</v>
      </c>
      <c r="C310" s="51" t="s">
        <v>269</v>
      </c>
      <c r="D310" s="8"/>
      <c r="E310" s="8"/>
      <c r="F310" s="77"/>
      <c r="G310" s="51"/>
      <c r="H310" s="178">
        <f>H311</f>
        <v>334.814</v>
      </c>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row>
    <row r="311" spans="1:125" ht="13.5" customHeight="1">
      <c r="A311" s="96" t="s">
        <v>428</v>
      </c>
      <c r="B311" s="8" t="s">
        <v>608</v>
      </c>
      <c r="C311" s="8" t="s">
        <v>269</v>
      </c>
      <c r="D311" s="8" t="s">
        <v>429</v>
      </c>
      <c r="E311" s="8"/>
      <c r="F311" s="77"/>
      <c r="G311" s="51"/>
      <c r="H311" s="178">
        <f>H312</f>
        <v>334.814</v>
      </c>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row>
    <row r="312" spans="1:8" ht="38.25">
      <c r="A312" s="96" t="s">
        <v>438</v>
      </c>
      <c r="B312" s="8" t="s">
        <v>608</v>
      </c>
      <c r="C312" s="8" t="s">
        <v>269</v>
      </c>
      <c r="D312" s="8" t="s">
        <v>429</v>
      </c>
      <c r="E312" s="8" t="s">
        <v>439</v>
      </c>
      <c r="F312" s="77"/>
      <c r="G312" s="51"/>
      <c r="H312" s="178">
        <v>334.814</v>
      </c>
    </row>
    <row r="313" spans="1:8" ht="12.75">
      <c r="A313" s="95" t="s">
        <v>530</v>
      </c>
      <c r="B313" s="9" t="s">
        <v>608</v>
      </c>
      <c r="C313" s="77" t="s">
        <v>365</v>
      </c>
      <c r="D313" s="77"/>
      <c r="E313" s="77"/>
      <c r="F313" s="77"/>
      <c r="G313" s="8"/>
      <c r="H313" s="178">
        <f>H314+H317+H324</f>
        <v>13570.228000000001</v>
      </c>
    </row>
    <row r="314" spans="1:8" ht="12.75">
      <c r="A314" s="96" t="s">
        <v>460</v>
      </c>
      <c r="B314" s="9" t="s">
        <v>608</v>
      </c>
      <c r="C314" s="9" t="s">
        <v>365</v>
      </c>
      <c r="D314" s="9" t="s">
        <v>461</v>
      </c>
      <c r="E314" s="9"/>
      <c r="F314" s="9"/>
      <c r="G314" s="51"/>
      <c r="H314" s="178">
        <f>H316</f>
        <v>13441.938</v>
      </c>
    </row>
    <row r="315" spans="1:8" ht="25.5">
      <c r="A315" s="93" t="s">
        <v>463</v>
      </c>
      <c r="B315" s="9" t="s">
        <v>608</v>
      </c>
      <c r="C315" s="9" t="s">
        <v>365</v>
      </c>
      <c r="D315" s="9" t="s">
        <v>461</v>
      </c>
      <c r="E315" s="9" t="s">
        <v>464</v>
      </c>
      <c r="F315" s="9"/>
      <c r="G315" s="51"/>
      <c r="H315" s="178">
        <v>13442</v>
      </c>
    </row>
    <row r="316" spans="1:8" ht="25.5">
      <c r="A316" s="96" t="s">
        <v>371</v>
      </c>
      <c r="B316" s="9" t="s">
        <v>608</v>
      </c>
      <c r="C316" s="9" t="s">
        <v>365</v>
      </c>
      <c r="D316" s="9" t="s">
        <v>461</v>
      </c>
      <c r="E316" s="9" t="s">
        <v>464</v>
      </c>
      <c r="F316" s="9" t="s">
        <v>372</v>
      </c>
      <c r="G316" s="8"/>
      <c r="H316" s="178">
        <v>13441.938</v>
      </c>
    </row>
    <row r="317" spans="1:8" ht="12" customHeight="1">
      <c r="A317" s="96" t="s">
        <v>366</v>
      </c>
      <c r="B317" s="9" t="s">
        <v>608</v>
      </c>
      <c r="C317" s="8" t="s">
        <v>365</v>
      </c>
      <c r="D317" s="8" t="s">
        <v>367</v>
      </c>
      <c r="E317" s="8"/>
      <c r="F317" s="77"/>
      <c r="G317" s="8"/>
      <c r="H317" s="178">
        <f>H320</f>
        <v>13.377</v>
      </c>
    </row>
    <row r="318" spans="1:8" ht="12.75" hidden="1">
      <c r="A318" s="96" t="s">
        <v>368</v>
      </c>
      <c r="B318" s="9" t="s">
        <v>608</v>
      </c>
      <c r="C318" s="8" t="s">
        <v>365</v>
      </c>
      <c r="D318" s="8" t="s">
        <v>367</v>
      </c>
      <c r="E318" s="8" t="s">
        <v>369</v>
      </c>
      <c r="F318" s="77"/>
      <c r="G318" s="51"/>
      <c r="H318" s="178"/>
    </row>
    <row r="319" spans="1:8" ht="12.75" hidden="1">
      <c r="A319" s="96" t="s">
        <v>462</v>
      </c>
      <c r="B319" s="9" t="s">
        <v>608</v>
      </c>
      <c r="C319" s="8" t="s">
        <v>365</v>
      </c>
      <c r="D319" s="8" t="s">
        <v>367</v>
      </c>
      <c r="E319" s="8" t="s">
        <v>369</v>
      </c>
      <c r="F319" s="8" t="s">
        <v>252</v>
      </c>
      <c r="G319" s="51"/>
      <c r="H319" s="178"/>
    </row>
    <row r="320" spans="1:8" ht="25.5">
      <c r="A320" s="96" t="s">
        <v>398</v>
      </c>
      <c r="B320" s="9" t="s">
        <v>608</v>
      </c>
      <c r="C320" s="8" t="s">
        <v>365</v>
      </c>
      <c r="D320" s="8" t="s">
        <v>367</v>
      </c>
      <c r="E320" s="8" t="s">
        <v>399</v>
      </c>
      <c r="F320" s="8"/>
      <c r="G320" s="8"/>
      <c r="H320" s="178">
        <f>H321</f>
        <v>13.377</v>
      </c>
    </row>
    <row r="321" spans="1:8" ht="25.5">
      <c r="A321" s="96" t="s">
        <v>375</v>
      </c>
      <c r="B321" s="9" t="s">
        <v>608</v>
      </c>
      <c r="C321" s="8" t="s">
        <v>365</v>
      </c>
      <c r="D321" s="8" t="s">
        <v>367</v>
      </c>
      <c r="E321" s="8" t="s">
        <v>399</v>
      </c>
      <c r="F321" s="8" t="s">
        <v>376</v>
      </c>
      <c r="G321" s="8"/>
      <c r="H321" s="178">
        <v>13.377</v>
      </c>
    </row>
    <row r="322" spans="1:8" ht="12.75" customHeight="1" hidden="1">
      <c r="A322" s="96" t="s">
        <v>33</v>
      </c>
      <c r="B322" s="9" t="s">
        <v>608</v>
      </c>
      <c r="C322" s="8" t="s">
        <v>365</v>
      </c>
      <c r="D322" s="9" t="s">
        <v>367</v>
      </c>
      <c r="E322" s="8" t="s">
        <v>34</v>
      </c>
      <c r="F322" s="8"/>
      <c r="G322" s="8"/>
      <c r="H322" s="178"/>
    </row>
    <row r="323" spans="1:8" ht="25.5" hidden="1">
      <c r="A323" s="96" t="s">
        <v>375</v>
      </c>
      <c r="B323" s="9" t="s">
        <v>608</v>
      </c>
      <c r="C323" s="8" t="s">
        <v>365</v>
      </c>
      <c r="D323" s="9" t="s">
        <v>367</v>
      </c>
      <c r="E323" s="8" t="s">
        <v>34</v>
      </c>
      <c r="F323" s="8" t="s">
        <v>376</v>
      </c>
      <c r="G323" s="8"/>
      <c r="H323" s="178"/>
    </row>
    <row r="324" spans="1:8" ht="25.5">
      <c r="A324" s="96" t="s">
        <v>318</v>
      </c>
      <c r="B324" s="9" t="s">
        <v>608</v>
      </c>
      <c r="C324" s="8" t="s">
        <v>365</v>
      </c>
      <c r="D324" s="8" t="s">
        <v>370</v>
      </c>
      <c r="E324" s="8"/>
      <c r="F324" s="9"/>
      <c r="G324" s="8"/>
      <c r="H324" s="178">
        <f>H325</f>
        <v>114.913</v>
      </c>
    </row>
    <row r="325" spans="1:8" ht="25.5">
      <c r="A325" s="96" t="s">
        <v>390</v>
      </c>
      <c r="B325" s="9" t="s">
        <v>608</v>
      </c>
      <c r="C325" s="8" t="s">
        <v>365</v>
      </c>
      <c r="D325" s="8" t="s">
        <v>370</v>
      </c>
      <c r="E325" s="8" t="s">
        <v>391</v>
      </c>
      <c r="F325" s="9"/>
      <c r="G325" s="8"/>
      <c r="H325" s="178">
        <f>H326</f>
        <v>114.913</v>
      </c>
    </row>
    <row r="326" spans="1:8" ht="25.5">
      <c r="A326" s="96" t="s">
        <v>375</v>
      </c>
      <c r="B326" s="9" t="s">
        <v>608</v>
      </c>
      <c r="C326" s="8" t="s">
        <v>365</v>
      </c>
      <c r="D326" s="8" t="s">
        <v>370</v>
      </c>
      <c r="E326" s="8" t="s">
        <v>391</v>
      </c>
      <c r="F326" s="9" t="s">
        <v>376</v>
      </c>
      <c r="G326" s="99"/>
      <c r="H326" s="178">
        <v>114.913</v>
      </c>
    </row>
    <row r="327" spans="1:8" s="6" customFormat="1" ht="25.5">
      <c r="A327" s="95" t="s">
        <v>119</v>
      </c>
      <c r="B327" s="77" t="s">
        <v>609</v>
      </c>
      <c r="C327" s="51"/>
      <c r="D327" s="51"/>
      <c r="E327" s="51"/>
      <c r="F327" s="77"/>
      <c r="G327" s="51"/>
      <c r="H327" s="176">
        <f>H328+H332</f>
        <v>14503.945</v>
      </c>
    </row>
    <row r="328" spans="1:8" ht="12.75">
      <c r="A328" s="95" t="s">
        <v>268</v>
      </c>
      <c r="B328" s="8" t="s">
        <v>609</v>
      </c>
      <c r="C328" s="51" t="s">
        <v>269</v>
      </c>
      <c r="D328" s="8"/>
      <c r="E328" s="8"/>
      <c r="F328" s="9"/>
      <c r="G328" s="51"/>
      <c r="H328" s="178">
        <f>H329</f>
        <v>5268.318</v>
      </c>
    </row>
    <row r="329" spans="1:8" ht="38.25">
      <c r="A329" s="96" t="s">
        <v>120</v>
      </c>
      <c r="B329" s="8" t="s">
        <v>609</v>
      </c>
      <c r="C329" s="8" t="s">
        <v>269</v>
      </c>
      <c r="D329" s="8" t="s">
        <v>121</v>
      </c>
      <c r="E329" s="8"/>
      <c r="F329" s="9"/>
      <c r="G329" s="8"/>
      <c r="H329" s="178">
        <f>H330</f>
        <v>5268.318</v>
      </c>
    </row>
    <row r="330" spans="1:8" s="6" customFormat="1" ht="25.5">
      <c r="A330" s="96" t="s">
        <v>275</v>
      </c>
      <c r="B330" s="8" t="s">
        <v>609</v>
      </c>
      <c r="C330" s="8" t="s">
        <v>269</v>
      </c>
      <c r="D330" s="8" t="s">
        <v>121</v>
      </c>
      <c r="E330" s="8" t="s">
        <v>276</v>
      </c>
      <c r="F330" s="9"/>
      <c r="G330" s="8"/>
      <c r="H330" s="178">
        <f>H331</f>
        <v>5268.318</v>
      </c>
    </row>
    <row r="331" spans="1:8" ht="12.75">
      <c r="A331" s="96" t="s">
        <v>440</v>
      </c>
      <c r="B331" s="8" t="s">
        <v>609</v>
      </c>
      <c r="C331" s="8" t="s">
        <v>269</v>
      </c>
      <c r="D331" s="8" t="s">
        <v>121</v>
      </c>
      <c r="E331" s="8" t="s">
        <v>276</v>
      </c>
      <c r="F331" s="9" t="s">
        <v>441</v>
      </c>
      <c r="G331" s="8"/>
      <c r="H331" s="178">
        <v>5268.318</v>
      </c>
    </row>
    <row r="332" spans="1:8" ht="12.75">
      <c r="A332" s="95" t="s">
        <v>197</v>
      </c>
      <c r="B332" s="8" t="s">
        <v>609</v>
      </c>
      <c r="C332" s="51" t="s">
        <v>198</v>
      </c>
      <c r="D332" s="8"/>
      <c r="E332" s="8"/>
      <c r="F332" s="9"/>
      <c r="G332" s="8"/>
      <c r="H332" s="178">
        <f>H333</f>
        <v>9235.627</v>
      </c>
    </row>
    <row r="333" spans="1:8" ht="25.5">
      <c r="A333" s="96" t="s">
        <v>199</v>
      </c>
      <c r="B333" s="8" t="s">
        <v>609</v>
      </c>
      <c r="C333" s="8" t="s">
        <v>198</v>
      </c>
      <c r="D333" s="8" t="s">
        <v>200</v>
      </c>
      <c r="E333" s="8"/>
      <c r="F333" s="9"/>
      <c r="G333" s="8"/>
      <c r="H333" s="178">
        <f>H334+H336+H339</f>
        <v>9235.627</v>
      </c>
    </row>
    <row r="334" spans="1:8" ht="12.75">
      <c r="A334" s="96" t="s">
        <v>0</v>
      </c>
      <c r="B334" s="8" t="s">
        <v>609</v>
      </c>
      <c r="C334" s="8" t="s">
        <v>198</v>
      </c>
      <c r="D334" s="8" t="s">
        <v>200</v>
      </c>
      <c r="E334" s="8" t="s">
        <v>1</v>
      </c>
      <c r="F334" s="8"/>
      <c r="G334" s="8"/>
      <c r="H334" s="178">
        <f>H335</f>
        <v>6.474</v>
      </c>
    </row>
    <row r="335" spans="1:8" ht="66" customHeight="1">
      <c r="A335" s="96" t="s">
        <v>537</v>
      </c>
      <c r="B335" s="8" t="s">
        <v>609</v>
      </c>
      <c r="C335" s="8" t="s">
        <v>198</v>
      </c>
      <c r="D335" s="8" t="s">
        <v>200</v>
      </c>
      <c r="E335" s="8" t="s">
        <v>1</v>
      </c>
      <c r="F335" s="9" t="s">
        <v>202</v>
      </c>
      <c r="G335" s="8"/>
      <c r="H335" s="178">
        <v>6.474</v>
      </c>
    </row>
    <row r="336" spans="1:8" ht="25.5">
      <c r="A336" s="96" t="s">
        <v>412</v>
      </c>
      <c r="B336" s="8" t="s">
        <v>609</v>
      </c>
      <c r="C336" s="8" t="s">
        <v>198</v>
      </c>
      <c r="D336" s="8" t="s">
        <v>200</v>
      </c>
      <c r="E336" s="8" t="s">
        <v>413</v>
      </c>
      <c r="F336" s="8"/>
      <c r="G336" s="8"/>
      <c r="H336" s="178">
        <f>H337+H338</f>
        <v>3837.153</v>
      </c>
    </row>
    <row r="337" spans="1:8" ht="12.75">
      <c r="A337" s="96" t="s">
        <v>465</v>
      </c>
      <c r="B337" s="8" t="s">
        <v>609</v>
      </c>
      <c r="C337" s="8" t="s">
        <v>198</v>
      </c>
      <c r="D337" s="8" t="s">
        <v>200</v>
      </c>
      <c r="E337" s="8" t="s">
        <v>413</v>
      </c>
      <c r="F337" s="9" t="s">
        <v>466</v>
      </c>
      <c r="G337" s="8"/>
      <c r="H337" s="178">
        <v>3569.053</v>
      </c>
    </row>
    <row r="338" spans="1:8" ht="63.75">
      <c r="A338" s="96" t="s">
        <v>203</v>
      </c>
      <c r="B338" s="8" t="s">
        <v>609</v>
      </c>
      <c r="C338" s="8" t="s">
        <v>198</v>
      </c>
      <c r="D338" s="8" t="s">
        <v>200</v>
      </c>
      <c r="E338" s="8" t="s">
        <v>413</v>
      </c>
      <c r="F338" s="9" t="s">
        <v>204</v>
      </c>
      <c r="G338" s="8"/>
      <c r="H338" s="178">
        <v>268.1</v>
      </c>
    </row>
    <row r="339" spans="1:8" ht="25.5">
      <c r="A339" s="96" t="s">
        <v>205</v>
      </c>
      <c r="B339" s="8" t="s">
        <v>609</v>
      </c>
      <c r="C339" s="8" t="s">
        <v>198</v>
      </c>
      <c r="D339" s="8" t="s">
        <v>200</v>
      </c>
      <c r="E339" s="8" t="s">
        <v>206</v>
      </c>
      <c r="F339" s="8"/>
      <c r="G339" s="8"/>
      <c r="H339" s="178">
        <f>H340</f>
        <v>5392</v>
      </c>
    </row>
    <row r="340" spans="1:8" ht="25.5">
      <c r="A340" s="96" t="s">
        <v>210</v>
      </c>
      <c r="B340" s="8" t="s">
        <v>609</v>
      </c>
      <c r="C340" s="8" t="s">
        <v>198</v>
      </c>
      <c r="D340" s="8" t="s">
        <v>200</v>
      </c>
      <c r="E340" s="8" t="s">
        <v>206</v>
      </c>
      <c r="F340" s="9" t="s">
        <v>207</v>
      </c>
      <c r="G340" s="80"/>
      <c r="H340" s="178">
        <v>5392</v>
      </c>
    </row>
    <row r="341" spans="1:8" ht="25.5">
      <c r="A341" s="98" t="s">
        <v>246</v>
      </c>
      <c r="B341" s="88"/>
      <c r="C341" s="89"/>
      <c r="D341" s="89"/>
      <c r="E341" s="89"/>
      <c r="F341" s="89"/>
      <c r="G341" s="89"/>
      <c r="H341" s="182">
        <f>H327+H309+H271+H230+H199+H139+H128+H14</f>
        <v>296549.782</v>
      </c>
    </row>
    <row r="342" spans="2:7" ht="12.75">
      <c r="B342" s="54"/>
      <c r="G342" s="103"/>
    </row>
    <row r="343" spans="2:7" ht="12.75">
      <c r="B343" s="54"/>
      <c r="G343" s="103"/>
    </row>
    <row r="344" spans="2:7" ht="12.75">
      <c r="B344" s="54"/>
      <c r="G344" s="103"/>
    </row>
    <row r="345" spans="2:7" ht="12.75">
      <c r="B345" s="54"/>
      <c r="G345" s="103"/>
    </row>
    <row r="346" spans="2:7" ht="12.75">
      <c r="B346" s="54"/>
      <c r="G346" s="103"/>
    </row>
    <row r="347" spans="2:7" ht="12.75">
      <c r="B347" s="54"/>
      <c r="G347" s="103"/>
    </row>
    <row r="348" spans="2:7" ht="12.75">
      <c r="B348" s="54"/>
      <c r="G348" s="103"/>
    </row>
    <row r="349" spans="2:7" ht="12.75">
      <c r="B349" s="54"/>
      <c r="G349" s="103"/>
    </row>
    <row r="350" spans="2:7" ht="12.75">
      <c r="B350" s="54"/>
      <c r="G350" s="103"/>
    </row>
    <row r="351" spans="2:7" ht="12.75">
      <c r="B351" s="54"/>
      <c r="G351" s="103"/>
    </row>
    <row r="352" spans="2:7" ht="12.75">
      <c r="B352" s="54"/>
      <c r="G352" s="103"/>
    </row>
    <row r="353" spans="2:7" ht="12.75">
      <c r="B353" s="54"/>
      <c r="G353" s="103"/>
    </row>
    <row r="354" spans="2:7" ht="12.75">
      <c r="B354" s="54"/>
      <c r="G354" s="103"/>
    </row>
    <row r="355" spans="2:7" ht="12.75">
      <c r="B355" s="54"/>
      <c r="G355" s="103"/>
    </row>
    <row r="356" spans="2:7" ht="12.75">
      <c r="B356" s="54"/>
      <c r="G356" s="103"/>
    </row>
    <row r="357" spans="2:7" ht="12.75">
      <c r="B357" s="54"/>
      <c r="G357" s="103"/>
    </row>
    <row r="358" spans="2:7" ht="12.75">
      <c r="B358" s="54"/>
      <c r="G358" s="103"/>
    </row>
    <row r="359" spans="2:7" ht="12.75">
      <c r="B359" s="54"/>
      <c r="G359" s="103"/>
    </row>
    <row r="360" spans="2:7" ht="12.75">
      <c r="B360" s="54"/>
      <c r="G360" s="103"/>
    </row>
    <row r="361" spans="2:7" ht="12.75">
      <c r="B361" s="54"/>
      <c r="G361" s="103"/>
    </row>
    <row r="362" spans="2:7" ht="12.75">
      <c r="B362" s="54"/>
      <c r="G362" s="103"/>
    </row>
    <row r="363" spans="2:7" ht="12.75">
      <c r="B363" s="54"/>
      <c r="G363" s="103"/>
    </row>
    <row r="364" spans="2:7" ht="12.75">
      <c r="B364" s="54"/>
      <c r="G364" s="103"/>
    </row>
    <row r="365" spans="2:7" ht="12.75">
      <c r="B365" s="54"/>
      <c r="G365" s="103"/>
    </row>
    <row r="366" spans="2:7" ht="12.75">
      <c r="B366" s="54"/>
      <c r="G366" s="103"/>
    </row>
    <row r="367" spans="2:7" ht="12.75">
      <c r="B367" s="54"/>
      <c r="G367" s="103"/>
    </row>
    <row r="368" spans="2:7" ht="12.75">
      <c r="B368" s="54"/>
      <c r="G368" s="103"/>
    </row>
    <row r="369" spans="2:7" ht="12.75">
      <c r="B369" s="54"/>
      <c r="G369" s="103"/>
    </row>
    <row r="370" spans="2:7" ht="12.75">
      <c r="B370" s="54"/>
      <c r="G370" s="103"/>
    </row>
    <row r="371" spans="2:7" ht="12.75">
      <c r="B371" s="54"/>
      <c r="G371" s="103"/>
    </row>
    <row r="372" spans="2:7" ht="12.75">
      <c r="B372" s="54"/>
      <c r="G372" s="103"/>
    </row>
    <row r="373" spans="2:7" ht="12.75">
      <c r="B373" s="54"/>
      <c r="G373" s="103"/>
    </row>
    <row r="374" spans="2:7" ht="12.75">
      <c r="B374" s="54"/>
      <c r="G374" s="103"/>
    </row>
    <row r="375" spans="2:7" ht="12.75">
      <c r="B375" s="54"/>
      <c r="G375" s="103"/>
    </row>
    <row r="376" spans="2:7" ht="12.75">
      <c r="B376" s="54"/>
      <c r="G376" s="103"/>
    </row>
    <row r="377" spans="2:7" ht="12.75">
      <c r="B377" s="54"/>
      <c r="G377" s="103"/>
    </row>
    <row r="378" spans="2:7" ht="12.75">
      <c r="B378" s="54"/>
      <c r="G378" s="103"/>
    </row>
    <row r="379" spans="2:7" ht="12.75">
      <c r="B379" s="54"/>
      <c r="G379" s="103"/>
    </row>
    <row r="380" spans="2:7" ht="12.75">
      <c r="B380" s="54"/>
      <c r="G380" s="103"/>
    </row>
    <row r="381" spans="2:7" ht="12.75">
      <c r="B381" s="54"/>
      <c r="G381" s="103"/>
    </row>
    <row r="382" spans="2:7" ht="12.75">
      <c r="B382" s="54"/>
      <c r="G382" s="103"/>
    </row>
    <row r="383" spans="2:7" ht="12.75">
      <c r="B383" s="54"/>
      <c r="G383" s="103"/>
    </row>
    <row r="384" spans="2:7" ht="12.75">
      <c r="B384" s="54"/>
      <c r="G384" s="103"/>
    </row>
    <row r="385" spans="2:7" ht="12.75">
      <c r="B385" s="54"/>
      <c r="G385" s="103"/>
    </row>
    <row r="386" spans="2:7" ht="12.75">
      <c r="B386" s="54"/>
      <c r="G386" s="103"/>
    </row>
    <row r="387" spans="2:7" ht="12.75">
      <c r="B387" s="54"/>
      <c r="G387" s="103"/>
    </row>
    <row r="388" spans="2:7" ht="12.75">
      <c r="B388" s="54"/>
      <c r="G388" s="103"/>
    </row>
    <row r="389" spans="2:7" ht="12.75">
      <c r="B389" s="54"/>
      <c r="G389" s="103"/>
    </row>
    <row r="390" spans="2:7" ht="12.75">
      <c r="B390" s="54"/>
      <c r="G390" s="103"/>
    </row>
    <row r="391" spans="2:7" ht="12.75">
      <c r="B391" s="54"/>
      <c r="G391" s="103"/>
    </row>
    <row r="392" spans="2:7" ht="12.75">
      <c r="B392" s="54"/>
      <c r="G392" s="103"/>
    </row>
    <row r="393" spans="2:7" ht="12.75">
      <c r="B393" s="54"/>
      <c r="G393" s="103"/>
    </row>
    <row r="394" spans="2:7" ht="12.75">
      <c r="B394" s="54"/>
      <c r="G394" s="103"/>
    </row>
    <row r="395" spans="2:7" ht="12.75">
      <c r="B395" s="54"/>
      <c r="G395" s="103"/>
    </row>
    <row r="396" spans="2:7" ht="12.75">
      <c r="B396" s="54"/>
      <c r="G396" s="103"/>
    </row>
    <row r="397" spans="2:7" ht="12.75">
      <c r="B397" s="54"/>
      <c r="G397" s="103"/>
    </row>
    <row r="398" spans="2:7" ht="12.75">
      <c r="B398" s="54"/>
      <c r="G398" s="103"/>
    </row>
    <row r="399" spans="2:7" ht="12.75">
      <c r="B399" s="54"/>
      <c r="G399" s="103"/>
    </row>
    <row r="400" spans="2:7" ht="12.75">
      <c r="B400" s="54"/>
      <c r="G400" s="103"/>
    </row>
    <row r="401" spans="2:7" ht="12.75">
      <c r="B401" s="54"/>
      <c r="G401" s="103"/>
    </row>
    <row r="402" spans="2:7" ht="12.75">
      <c r="B402" s="54"/>
      <c r="G402" s="103"/>
    </row>
    <row r="403" spans="2:7" ht="12.75">
      <c r="B403" s="54"/>
      <c r="G403" s="103"/>
    </row>
    <row r="404" spans="2:7" ht="12.75">
      <c r="B404" s="54"/>
      <c r="G404" s="103"/>
    </row>
    <row r="405" spans="2:7" ht="12.75">
      <c r="B405" s="54"/>
      <c r="G405" s="103"/>
    </row>
    <row r="406" spans="2:7" ht="12.75">
      <c r="B406" s="54"/>
      <c r="G406" s="103"/>
    </row>
    <row r="407" spans="2:7" ht="12.75">
      <c r="B407" s="54"/>
      <c r="G407" s="103"/>
    </row>
    <row r="408" spans="2:7" ht="12.75">
      <c r="B408" s="54"/>
      <c r="G408" s="103"/>
    </row>
    <row r="409" spans="2:7" ht="12.75">
      <c r="B409" s="54"/>
      <c r="G409" s="103"/>
    </row>
    <row r="410" spans="2:7" ht="12.75">
      <c r="B410" s="54"/>
      <c r="G410" s="103"/>
    </row>
    <row r="411" spans="2:7" ht="12.75">
      <c r="B411" s="54"/>
      <c r="G411" s="103"/>
    </row>
    <row r="412" spans="2:7" ht="12.75">
      <c r="B412" s="54"/>
      <c r="G412" s="103"/>
    </row>
    <row r="413" spans="2:7" ht="12.75">
      <c r="B413" s="54"/>
      <c r="G413" s="103"/>
    </row>
    <row r="414" spans="2:7" ht="12.75">
      <c r="B414" s="54"/>
      <c r="G414" s="103"/>
    </row>
    <row r="415" spans="2:7" ht="12.75">
      <c r="B415" s="54"/>
      <c r="G415" s="103"/>
    </row>
    <row r="416" spans="2:7" ht="12.75">
      <c r="B416" s="54"/>
      <c r="G416" s="103"/>
    </row>
    <row r="417" spans="2:7" ht="12.75">
      <c r="B417" s="54"/>
      <c r="G417" s="103"/>
    </row>
    <row r="418" spans="2:7" ht="12.75">
      <c r="B418" s="54"/>
      <c r="G418" s="103"/>
    </row>
    <row r="419" spans="2:7" ht="12.75">
      <c r="B419" s="54"/>
      <c r="G419" s="103"/>
    </row>
    <row r="420" spans="2:7" ht="12.75">
      <c r="B420" s="54"/>
      <c r="G420" s="103"/>
    </row>
    <row r="421" spans="2:7" ht="12.75">
      <c r="B421" s="54"/>
      <c r="G421" s="103"/>
    </row>
    <row r="422" spans="2:7" ht="12.75">
      <c r="B422" s="54"/>
      <c r="G422" s="103"/>
    </row>
    <row r="423" spans="2:7" ht="12.75">
      <c r="B423" s="54"/>
      <c r="G423" s="103"/>
    </row>
    <row r="424" spans="2:7" ht="12.75">
      <c r="B424" s="54"/>
      <c r="G424" s="103"/>
    </row>
    <row r="425" spans="2:7" ht="12.75">
      <c r="B425" s="54"/>
      <c r="G425" s="103"/>
    </row>
    <row r="426" spans="2:7" ht="12.75">
      <c r="B426" s="54"/>
      <c r="G426" s="103"/>
    </row>
    <row r="427" spans="2:7" ht="12.75">
      <c r="B427" s="54"/>
      <c r="G427" s="103"/>
    </row>
    <row r="428" spans="2:7" ht="12.75">
      <c r="B428" s="54"/>
      <c r="G428" s="103"/>
    </row>
    <row r="429" spans="2:7" ht="12.75">
      <c r="B429" s="54"/>
      <c r="G429" s="103"/>
    </row>
    <row r="430" spans="2:7" ht="12.75">
      <c r="B430" s="54"/>
      <c r="G430" s="103"/>
    </row>
    <row r="431" spans="2:7" ht="12.75">
      <c r="B431" s="54"/>
      <c r="G431" s="103"/>
    </row>
    <row r="432" spans="2:7" ht="12.75">
      <c r="B432" s="54"/>
      <c r="G432" s="103"/>
    </row>
    <row r="433" spans="2:7" ht="12.75">
      <c r="B433" s="54"/>
      <c r="G433" s="103"/>
    </row>
    <row r="434" spans="2:7" ht="12.75">
      <c r="B434" s="54"/>
      <c r="G434" s="103"/>
    </row>
    <row r="435" spans="2:7" ht="12.75">
      <c r="B435" s="54"/>
      <c r="G435" s="103"/>
    </row>
    <row r="436" spans="2:7" ht="12.75">
      <c r="B436" s="54"/>
      <c r="G436" s="103"/>
    </row>
    <row r="437" spans="2:7" ht="12.75">
      <c r="B437" s="54"/>
      <c r="G437" s="103"/>
    </row>
    <row r="438" spans="2:7" ht="12.75">
      <c r="B438" s="54"/>
      <c r="G438" s="103"/>
    </row>
    <row r="439" spans="2:7" ht="12.75">
      <c r="B439" s="54"/>
      <c r="G439" s="103"/>
    </row>
    <row r="440" spans="2:7" ht="12.75">
      <c r="B440" s="54"/>
      <c r="G440" s="103"/>
    </row>
    <row r="441" spans="2:7" ht="12.75">
      <c r="B441" s="54"/>
      <c r="G441" s="103"/>
    </row>
    <row r="442" spans="2:7" ht="12.75">
      <c r="B442" s="54"/>
      <c r="G442" s="103"/>
    </row>
    <row r="443" spans="2:7" ht="12.75">
      <c r="B443" s="54"/>
      <c r="G443" s="103"/>
    </row>
    <row r="444" spans="2:7" ht="12.75">
      <c r="B444" s="54"/>
      <c r="G444" s="103"/>
    </row>
    <row r="445" spans="2:7" ht="12.75">
      <c r="B445" s="54"/>
      <c r="G445" s="103"/>
    </row>
    <row r="446" spans="2:7" ht="12.75">
      <c r="B446" s="54"/>
      <c r="G446" s="103"/>
    </row>
    <row r="447" spans="2:7" ht="12.75">
      <c r="B447" s="54"/>
      <c r="G447" s="103"/>
    </row>
    <row r="448" spans="2:7" ht="12.75">
      <c r="B448" s="54"/>
      <c r="G448" s="103"/>
    </row>
    <row r="449" spans="2:7" ht="12.75">
      <c r="B449" s="54"/>
      <c r="G449" s="103"/>
    </row>
    <row r="450" spans="2:7" ht="12.75">
      <c r="B450" s="54"/>
      <c r="G450" s="103"/>
    </row>
    <row r="451" spans="2:7" ht="12.75">
      <c r="B451" s="54"/>
      <c r="G451" s="103"/>
    </row>
    <row r="452" spans="2:7" ht="12.75">
      <c r="B452" s="54"/>
      <c r="G452" s="103"/>
    </row>
    <row r="453" spans="2:7" ht="12.75">
      <c r="B453" s="54"/>
      <c r="G453" s="103"/>
    </row>
    <row r="454" spans="2:7" ht="12.75">
      <c r="B454" s="54"/>
      <c r="G454" s="103"/>
    </row>
    <row r="455" spans="2:7" ht="12.75">
      <c r="B455" s="54"/>
      <c r="G455" s="103"/>
    </row>
    <row r="456" spans="2:7" ht="12.75">
      <c r="B456" s="54"/>
      <c r="G456" s="103"/>
    </row>
    <row r="457" ht="12.75">
      <c r="B457" s="54"/>
    </row>
    <row r="458" ht="12.75">
      <c r="B458" s="54"/>
    </row>
    <row r="459" ht="12.75">
      <c r="B459" s="54"/>
    </row>
    <row r="460" ht="12.75">
      <c r="B460" s="54"/>
    </row>
    <row r="461" ht="12.75">
      <c r="B461" s="54"/>
    </row>
    <row r="462" ht="12.75">
      <c r="B462" s="54"/>
    </row>
    <row r="463" ht="12.75">
      <c r="B463" s="54"/>
    </row>
    <row r="464" ht="12.75">
      <c r="B464" s="54"/>
    </row>
    <row r="465" ht="12.75">
      <c r="B465" s="54"/>
    </row>
    <row r="466" ht="12.75">
      <c r="B466" s="54"/>
    </row>
    <row r="467" ht="12.75">
      <c r="B467" s="54"/>
    </row>
    <row r="468" ht="12.75">
      <c r="B468" s="54"/>
    </row>
    <row r="469" ht="12.75">
      <c r="B469" s="54"/>
    </row>
    <row r="470" ht="12.75">
      <c r="B470" s="54"/>
    </row>
    <row r="471" ht="12.75">
      <c r="B471" s="54"/>
    </row>
    <row r="472" ht="12.75">
      <c r="B472" s="54"/>
    </row>
    <row r="473" ht="12.75">
      <c r="B473" s="54"/>
    </row>
    <row r="474" ht="12.75">
      <c r="B474" s="54"/>
    </row>
    <row r="475" ht="12.75">
      <c r="B475" s="54"/>
    </row>
    <row r="476" ht="12.75">
      <c r="B476" s="54"/>
    </row>
    <row r="477" ht="12.75">
      <c r="B477" s="54"/>
    </row>
    <row r="478" ht="12.75">
      <c r="B478" s="54"/>
    </row>
    <row r="479" ht="12.75">
      <c r="B479" s="54"/>
    </row>
    <row r="480" ht="12.75">
      <c r="B480" s="54"/>
    </row>
    <row r="481" ht="12.75">
      <c r="B481" s="54"/>
    </row>
    <row r="482" ht="12.75">
      <c r="B482" s="54"/>
    </row>
    <row r="483" ht="12.75">
      <c r="B483" s="54"/>
    </row>
    <row r="484" ht="12.75">
      <c r="B484" s="54"/>
    </row>
    <row r="485" ht="12.75">
      <c r="B485" s="54"/>
    </row>
    <row r="486" ht="12.75">
      <c r="B486" s="54"/>
    </row>
    <row r="487" ht="12.75">
      <c r="B487" s="54"/>
    </row>
    <row r="488" ht="12.75">
      <c r="B488" s="54"/>
    </row>
    <row r="489" ht="12.75">
      <c r="B489" s="54"/>
    </row>
    <row r="490" ht="12.75">
      <c r="B490" s="54"/>
    </row>
    <row r="491" ht="12.75">
      <c r="B491" s="54"/>
    </row>
    <row r="492" ht="12.75">
      <c r="B492" s="54"/>
    </row>
    <row r="493" ht="12.75">
      <c r="B493" s="54"/>
    </row>
    <row r="494" ht="12.75">
      <c r="B494" s="54"/>
    </row>
    <row r="495" ht="12.75">
      <c r="B495" s="54"/>
    </row>
    <row r="496" ht="12.75">
      <c r="B496" s="54"/>
    </row>
    <row r="497" ht="12.75">
      <c r="B497" s="54"/>
    </row>
    <row r="498" ht="12.75">
      <c r="B498" s="54"/>
    </row>
    <row r="499" ht="12.75">
      <c r="B499" s="54"/>
    </row>
    <row r="500" ht="12.75">
      <c r="B500" s="54"/>
    </row>
    <row r="501" ht="12.75">
      <c r="B501" s="54"/>
    </row>
    <row r="502" ht="12.75">
      <c r="B502" s="54"/>
    </row>
    <row r="503" ht="12.75">
      <c r="B503" s="54"/>
    </row>
    <row r="504" ht="12.75">
      <c r="B504" s="54"/>
    </row>
    <row r="505" ht="12.75">
      <c r="B505" s="54"/>
    </row>
    <row r="506" ht="12.75">
      <c r="B506" s="54"/>
    </row>
    <row r="507" ht="12.75">
      <c r="B507" s="54"/>
    </row>
    <row r="508" ht="12.75">
      <c r="B508" s="54"/>
    </row>
    <row r="509" ht="12.75">
      <c r="B509" s="54"/>
    </row>
    <row r="510" ht="12.75">
      <c r="B510" s="54"/>
    </row>
    <row r="511" ht="12.75">
      <c r="B511" s="54"/>
    </row>
    <row r="512" ht="12.75">
      <c r="B512" s="54"/>
    </row>
    <row r="513" ht="12.75">
      <c r="B513" s="54"/>
    </row>
    <row r="514" ht="12.75">
      <c r="B514" s="54"/>
    </row>
    <row r="515" ht="12.75">
      <c r="B515" s="54"/>
    </row>
    <row r="516" ht="12.75">
      <c r="B516" s="54"/>
    </row>
    <row r="517" ht="12.75">
      <c r="B517" s="54"/>
    </row>
    <row r="518" ht="12.75">
      <c r="B518" s="54"/>
    </row>
    <row r="519" ht="12.75">
      <c r="B519" s="54"/>
    </row>
    <row r="520" ht="12.75">
      <c r="B520" s="54"/>
    </row>
    <row r="521" ht="12.75">
      <c r="B521" s="54"/>
    </row>
    <row r="522" ht="12.75">
      <c r="B522" s="54"/>
    </row>
    <row r="523" ht="12.75">
      <c r="B523" s="54"/>
    </row>
    <row r="524" ht="12.75">
      <c r="B524" s="54"/>
    </row>
    <row r="525" ht="12.75">
      <c r="B525" s="54"/>
    </row>
    <row r="526" ht="12.75">
      <c r="B526" s="54"/>
    </row>
    <row r="527" ht="12.75">
      <c r="B527" s="54"/>
    </row>
    <row r="528" ht="12.75">
      <c r="B528" s="54"/>
    </row>
    <row r="529" ht="12.75">
      <c r="B529" s="54"/>
    </row>
    <row r="530" ht="12.75">
      <c r="B530" s="54"/>
    </row>
    <row r="531" ht="12.75">
      <c r="B531" s="54"/>
    </row>
    <row r="532" ht="12.75">
      <c r="B532" s="54"/>
    </row>
    <row r="533" ht="12.75">
      <c r="B533" s="54"/>
    </row>
    <row r="534" ht="12.75">
      <c r="B534" s="54"/>
    </row>
    <row r="535" ht="12.75">
      <c r="B535" s="54"/>
    </row>
    <row r="536" ht="12.75">
      <c r="B536" s="54"/>
    </row>
    <row r="537" ht="12.75">
      <c r="B537" s="54"/>
    </row>
    <row r="538" ht="12.75">
      <c r="B538" s="54"/>
    </row>
    <row r="539" ht="12.75">
      <c r="B539" s="54"/>
    </row>
    <row r="540" ht="12.75">
      <c r="B540" s="54"/>
    </row>
    <row r="541" ht="12.75">
      <c r="B541" s="54"/>
    </row>
    <row r="542" ht="12.75">
      <c r="B542" s="54"/>
    </row>
    <row r="543" ht="12.75">
      <c r="B543" s="54"/>
    </row>
    <row r="544" ht="12.75">
      <c r="B544" s="54"/>
    </row>
    <row r="545" ht="12.75">
      <c r="B545" s="54"/>
    </row>
    <row r="546" ht="12.75">
      <c r="B546" s="54"/>
    </row>
    <row r="547" ht="12.75">
      <c r="B547" s="54"/>
    </row>
    <row r="548" ht="12.75">
      <c r="B548" s="54"/>
    </row>
    <row r="549" ht="12.75">
      <c r="B549" s="54"/>
    </row>
    <row r="550" ht="12.75">
      <c r="B550" s="54"/>
    </row>
    <row r="551" ht="12.75">
      <c r="B551" s="54"/>
    </row>
    <row r="552" ht="12.75">
      <c r="B552" s="54"/>
    </row>
    <row r="553" ht="12.75">
      <c r="B553" s="54"/>
    </row>
    <row r="554" ht="12.75">
      <c r="B554" s="54"/>
    </row>
    <row r="555" ht="12.75">
      <c r="B555" s="54"/>
    </row>
    <row r="556" ht="12.75">
      <c r="B556" s="54"/>
    </row>
    <row r="557" ht="12.75">
      <c r="B557" s="54"/>
    </row>
    <row r="558" ht="12.75">
      <c r="B558" s="54"/>
    </row>
    <row r="559" ht="12.75">
      <c r="B559" s="54"/>
    </row>
    <row r="560" ht="12.75">
      <c r="B560" s="54"/>
    </row>
    <row r="561" ht="12.75">
      <c r="B561" s="54"/>
    </row>
    <row r="562" ht="12.75">
      <c r="B562" s="54"/>
    </row>
    <row r="563" ht="12.75">
      <c r="B563" s="54"/>
    </row>
  </sheetData>
  <sheetProtection/>
  <mergeCells count="9">
    <mergeCell ref="A7:H7"/>
    <mergeCell ref="G9:G12"/>
    <mergeCell ref="H9:H12"/>
    <mergeCell ref="B9:B12"/>
    <mergeCell ref="C9:C12"/>
    <mergeCell ref="D9:D12"/>
    <mergeCell ref="E9:E12"/>
    <mergeCell ref="F9:F12"/>
    <mergeCell ref="A9:A12"/>
  </mergeCells>
  <printOptions/>
  <pageMargins left="0.7874015748031497" right="0.3937007874015748" top="0.3937007874015748" bottom="0.7874015748031497" header="0.5118110236220472" footer="0.5118110236220472"/>
  <pageSetup fitToHeight="0" fitToWidth="1" horizontalDpi="600" verticalDpi="600" orientation="portrait" paperSize="9" scale="89" r:id="rId2"/>
  <headerFooter alignWithMargins="0">
    <oddFooter>&amp;CСтраница &amp;P из &amp;N&amp;RПриложение 3</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Кемский горфинотдел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Приложения 1,2,3...  к решению 2004</dc:title>
  <dc:subject>Проект бюджета</dc:subject>
  <dc:creator>Баканчук В.В., Цацко О.В.</dc:creator>
  <cp:keywords/>
  <dc:description/>
  <cp:lastModifiedBy>user</cp:lastModifiedBy>
  <cp:lastPrinted>2008-04-30T08:08:36Z</cp:lastPrinted>
  <dcterms:created xsi:type="dcterms:W3CDTF">2002-10-18T10:02:57Z</dcterms:created>
  <dcterms:modified xsi:type="dcterms:W3CDTF">2008-05-14T05:20:33Z</dcterms:modified>
  <cp:category/>
  <cp:version/>
  <cp:contentType/>
  <cp:contentStatus/>
</cp:coreProperties>
</file>